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贴息" sheetId="1" r:id="rId1"/>
    <sheet name="其他项目汇总" sheetId="2" r:id="rId2"/>
  </sheets>
  <definedNames/>
  <calcPr fullCalcOnLoad="1"/>
</workbook>
</file>

<file path=xl/sharedStrings.xml><?xml version="1.0" encoding="utf-8"?>
<sst xmlns="http://schemas.openxmlformats.org/spreadsheetml/2006/main" count="483" uniqueCount="192">
  <si>
    <t>2021年巢湖市推动经济高质量发展奖励资金——降低企业融资成本奖励资金审核表</t>
  </si>
  <si>
    <t>表一</t>
  </si>
  <si>
    <t>金额单位：万元</t>
  </si>
  <si>
    <t>序号</t>
  </si>
  <si>
    <t>申请资金企业名称</t>
  </si>
  <si>
    <t>项目</t>
  </si>
  <si>
    <t>申报贴息数</t>
  </si>
  <si>
    <t>贷款贴息
核减</t>
  </si>
  <si>
    <t>贴息审核数</t>
  </si>
  <si>
    <t>税收市本级留成金额
（增值税+所得税）</t>
  </si>
  <si>
    <t>税收留成
核减</t>
  </si>
  <si>
    <t>审定贴息金额</t>
  </si>
  <si>
    <t>备注</t>
  </si>
  <si>
    <t>安徽卓越电力设备有限公司</t>
  </si>
  <si>
    <t>降低企业融资成本</t>
  </si>
  <si>
    <t>企业当期实际付息87.79万元，LPR测算利息为67.87万元，审核贴息数33.84万元，企业申报贴息数23.09万元（申报数有误），故核增10.75万元。</t>
  </si>
  <si>
    <t>安徽亚太锚链制造有限公司</t>
  </si>
  <si>
    <t>巢湖市银环航标有限公司</t>
  </si>
  <si>
    <t>安徽省巢湖市海润混凝土有限公司</t>
  </si>
  <si>
    <t>企业当期实际付息38.85万元，LPR测算利息35.72万元，审核贴息数17.86万元，企业申报贴息数17.64万元，故核增0.22万元。</t>
  </si>
  <si>
    <t>安徽省巢湖市通达锚链有限责任公司</t>
  </si>
  <si>
    <t>巢湖市金宏塑料有限责任公司</t>
  </si>
  <si>
    <t>企业当期实际付息5.31万元，LPR测算利息4.78万元，审核贴息数2.31万元，企业申报数1.42万元，故核增0.89万元。</t>
  </si>
  <si>
    <t>巢湖市恒业环保材料有限公司</t>
  </si>
  <si>
    <t>安徽科淼生态科技有限公司</t>
  </si>
  <si>
    <t>巢湖市居巢区高林再生纸业有限公司</t>
  </si>
  <si>
    <t>巢湖市海风门窗有限公司</t>
  </si>
  <si>
    <t>安徽省巢湖市力杨钢构配件有限公司</t>
  </si>
  <si>
    <t>巢湖市泰隆机械设备有限公司</t>
  </si>
  <si>
    <t>企业按付息申报</t>
  </si>
  <si>
    <t>合肥千带智能科技有限公司</t>
  </si>
  <si>
    <t>安徽金南方消防通风设备有限公司</t>
  </si>
  <si>
    <t>巢湖市国力航标器材有限公司</t>
  </si>
  <si>
    <t>总税收留成11.54万元</t>
  </si>
  <si>
    <t>安徽省巢湖市通用锚链有限公司</t>
  </si>
  <si>
    <t>合肥中团市政工程有限公司</t>
  </si>
  <si>
    <t>巢湖市祖航门窗有限公司</t>
  </si>
  <si>
    <t>总税收留成3.08万元</t>
  </si>
  <si>
    <t>安徽省巢湖石强水泥发展有限公司</t>
  </si>
  <si>
    <t>安徽鑫泰亿达装饰建材有限公司</t>
  </si>
  <si>
    <t>总税收留成9.87万元</t>
  </si>
  <si>
    <t>安徽省巢湖市亿利达建材科技有限责任公司</t>
  </si>
  <si>
    <t>合肥一通精密机械有限公司</t>
  </si>
  <si>
    <t>项目建设三年期贷款200万（第三年）利息已剔除；总税收留成1.84万元</t>
  </si>
  <si>
    <t>安徽省巢湖市强生建材有限公司</t>
  </si>
  <si>
    <t>安徽翔达门窗有限公司</t>
  </si>
  <si>
    <t>总税收留成0.61万元</t>
  </si>
  <si>
    <t>巢湖市金鼎盛电子灯饰有限公司</t>
  </si>
  <si>
    <t>合肥恒泰钢结构有限公司</t>
  </si>
  <si>
    <t>总税收留成30.36万元</t>
  </si>
  <si>
    <t>安徽厨人缘食品有限公司</t>
  </si>
  <si>
    <t>固定资产退税34.9万，无入库增值税</t>
  </si>
  <si>
    <t>巢湖市劲邦塑料包装有限公司</t>
  </si>
  <si>
    <t>安徽源宇电力设备有限公司</t>
  </si>
  <si>
    <t>安徽稳利达变压器科技有限公司</t>
  </si>
  <si>
    <t>总税收留成9.11万</t>
  </si>
  <si>
    <t>安徽兰天大诚门窗幕墙有限公司</t>
  </si>
  <si>
    <t>安徽凯莎工业设备制造有限公司</t>
  </si>
  <si>
    <t>巢湖市天宇渔具有限公司</t>
  </si>
  <si>
    <t>安徽富煌木业有限公司</t>
  </si>
  <si>
    <t>巢湖市永安新型建材有限责任公司</t>
  </si>
  <si>
    <t>安徽优泰新材料有限公司</t>
  </si>
  <si>
    <t>固定资产退税114.82万，无入库增值税</t>
  </si>
  <si>
    <t>安徽省巢湖恒信水泥有限公司</t>
  </si>
  <si>
    <t>安徽星辉工业科技有限公司</t>
  </si>
  <si>
    <t>巢湖双辰网具制造有限公司</t>
  </si>
  <si>
    <t>合肥佛斯德新材料科技有限公司</t>
  </si>
  <si>
    <t>合肥市科幂理化设备制造有限公司</t>
  </si>
  <si>
    <t>总税收留成2.9万</t>
  </si>
  <si>
    <t>安徽省巢湖市凤凰锚链有限公司</t>
  </si>
  <si>
    <t>巢湖市隆泉再生资源有限公司</t>
  </si>
  <si>
    <t>安徽三杨食品有限公司</t>
  </si>
  <si>
    <t>安徽汇源镀锌有限公司</t>
  </si>
  <si>
    <t>安徽富煌电力装备科技有限公司</t>
  </si>
  <si>
    <t>安徽省义顺渔网渔具有限公司</t>
  </si>
  <si>
    <t>巢湖弘济电子有限公司</t>
  </si>
  <si>
    <t>安徽六度服饰有限公司</t>
  </si>
  <si>
    <t>安徽创宇电力设备有限公司</t>
  </si>
  <si>
    <t>总税收留成18.22万</t>
  </si>
  <si>
    <t>巢湖市欣都服装有限公司</t>
  </si>
  <si>
    <t>巢湖市宏基商品混凝土有限责任公司</t>
  </si>
  <si>
    <t>安徽索蓝贝壳涂料有限公司</t>
  </si>
  <si>
    <t>巢湖市鸿达混凝土有限公司</t>
  </si>
  <si>
    <t>安徽普偌森环保科技有限公司</t>
  </si>
  <si>
    <t>安徽省掇英轩书画用品有限公司</t>
  </si>
  <si>
    <t>巢湖鹏远金属焊管有限公司</t>
  </si>
  <si>
    <t>巢湖市龙鑫塑料有限公司</t>
  </si>
  <si>
    <t>巢湖市轩宇服饰有限公司</t>
  </si>
  <si>
    <t>安徽省巢湖市宏顺机械铸造有限公司</t>
  </si>
  <si>
    <t>巢湖市翔宇渔具有限公司</t>
  </si>
  <si>
    <t>安徽冠至印刷包装有限公司</t>
  </si>
  <si>
    <t>巢湖市荷花渔网有限公司</t>
  </si>
  <si>
    <t>巢湖市金鹰渔具有限责任公司</t>
  </si>
  <si>
    <t>巢湖市金喜猫食品厂</t>
  </si>
  <si>
    <t>巢湖市华阳鞋业有限公司</t>
  </si>
  <si>
    <t>巢湖银河新型建材有限公司</t>
  </si>
  <si>
    <t>巢湖市鼎昌输送机械有限公司</t>
  </si>
  <si>
    <t>巢湖市金龙渔具有限公司</t>
  </si>
  <si>
    <t>巢湖市强力渔业有限责任公司</t>
  </si>
  <si>
    <t>巢湖市众信塑料彩印包装有限公司</t>
  </si>
  <si>
    <t>合计</t>
  </si>
  <si>
    <t>2021年巢湖市推动经济高质量发展奖励资金——支持“专精特新”企业发展奖励资金审核表</t>
  </si>
  <si>
    <t>表二</t>
  </si>
  <si>
    <t>企业名称</t>
  </si>
  <si>
    <t>项目名称</t>
  </si>
  <si>
    <t>申请金额</t>
  </si>
  <si>
    <t>核减金额</t>
  </si>
  <si>
    <t>审核确认金额</t>
  </si>
  <si>
    <t>新认定的省级专精特新</t>
  </si>
  <si>
    <t>巢湖云海镁业有限公司</t>
  </si>
  <si>
    <t>巢湖宜安云海科技有限公司</t>
  </si>
  <si>
    <t>安徽皖维皕盛新材料有限责任公司</t>
  </si>
  <si>
    <t>新认定的市级专精特新</t>
  </si>
  <si>
    <t>安徽环巢光电科技有限公司</t>
  </si>
  <si>
    <t>巢湖威能光电科技有限公司</t>
  </si>
  <si>
    <t>2021年巢湖市推动经济高质量发展奖励资金——支持新增市场主体奖励资金审核表</t>
  </si>
  <si>
    <t>表三</t>
  </si>
  <si>
    <t>安徽昆禾智能科技有限公司</t>
  </si>
  <si>
    <t>支持新增市场主体</t>
  </si>
  <si>
    <t>安徽合链央厨食品有限公司</t>
  </si>
  <si>
    <t>巢湖市文晔制衣有限公司</t>
  </si>
  <si>
    <t>2021年巢湖市推动经济高质量发展奖励资金——鼓励加快升规入统奖励资金审核表</t>
  </si>
  <si>
    <t>表四</t>
  </si>
  <si>
    <t>安徽强坤机械有限公司</t>
  </si>
  <si>
    <t>返规工业企业管理团队奖励</t>
  </si>
  <si>
    <t>2021年巢湖市推动经济高质量发展奖励资金——激励企业扩大规模奖励资金审核表</t>
  </si>
  <si>
    <t>表五</t>
  </si>
  <si>
    <t>企业上台阶</t>
  </si>
  <si>
    <t>中粮饲料（巢湖）有限公司</t>
  </si>
  <si>
    <t>巢湖市宏鑫混凝土有限公司</t>
  </si>
  <si>
    <t>主营业务收入99,484,162.22，不满1亿元，未满足申报条件</t>
  </si>
  <si>
    <t>合肥五粮泰生物科技有限公司</t>
  </si>
  <si>
    <t>中粮粮油工业（巢湖）有限公司</t>
  </si>
  <si>
    <t>安徽富煌门窗幕墙有限公司</t>
  </si>
  <si>
    <t>安徽东瑞塑业有限责任公司</t>
  </si>
  <si>
    <t>安徽晶润光电科技有限公司</t>
  </si>
  <si>
    <t>巢湖娃哈哈昌盛饮料有限公司</t>
  </si>
  <si>
    <t>安徽恒德智能制造有限公司</t>
  </si>
  <si>
    <t>安徽省湖滨机械厂</t>
  </si>
  <si>
    <t>制造业龙头企业</t>
  </si>
  <si>
    <t>财政贡献负增长，未满足申报条件</t>
  </si>
  <si>
    <t>2021年巢湖市推动经济高质量发展奖励资金——鼓励创建节水型企业奖励资金审核表</t>
  </si>
  <si>
    <t>表六</t>
  </si>
  <si>
    <t>安徽光明槐祥工贸集团有限公司</t>
  </si>
  <si>
    <t>鼓励创建节水型企业</t>
  </si>
  <si>
    <t>2021年巢湖市推动经济高质量发展奖励资金——支持企业创新振兴产品质量奖励资金审核表</t>
  </si>
  <si>
    <t>表七</t>
  </si>
  <si>
    <t>安徽省新产品</t>
  </si>
  <si>
    <t>2个新产品证书</t>
  </si>
  <si>
    <t>合肥市菲力克斯电子科技有限公司</t>
  </si>
  <si>
    <t>1个新产品证书</t>
  </si>
  <si>
    <t>安徽皖维高新材料股份有限公司</t>
  </si>
  <si>
    <t>3个新产品证书</t>
  </si>
  <si>
    <t>安徽省工业精品</t>
  </si>
  <si>
    <t>国际QC小组</t>
  </si>
  <si>
    <t>2个小组</t>
  </si>
  <si>
    <t>安徽省巢湖铸造厂有限责任公司</t>
  </si>
  <si>
    <t>安徽省质量管理小组</t>
  </si>
  <si>
    <t>合肥市质量管理小组</t>
  </si>
  <si>
    <t>1个小组</t>
  </si>
  <si>
    <t>3个小组</t>
  </si>
  <si>
    <t>2021年巢湖市推动经济高质量发展奖励资金——加快发展工业互联网奖励资金审核表</t>
  </si>
  <si>
    <t>表八</t>
  </si>
  <si>
    <t>国家级两化融合管理体系认证</t>
  </si>
  <si>
    <t>巢湖亚塑网具制造有限公司</t>
  </si>
  <si>
    <t>巢湖美维食品有限公司</t>
  </si>
  <si>
    <t>新型信息消费产品</t>
  </si>
  <si>
    <t>省级</t>
  </si>
  <si>
    <t>巢湖市金辉自控设备有限公司</t>
  </si>
  <si>
    <t>有方（合肥）医疗科技有限公司</t>
  </si>
  <si>
    <t>合肥中科昂辉科技有限公司</t>
  </si>
  <si>
    <t>安徽省数字化车间</t>
  </si>
  <si>
    <t>合肥市数字化车间</t>
  </si>
  <si>
    <t>安徽金豪食品科技有限公司</t>
  </si>
  <si>
    <t>2021年巢湖市推动经济高质量发展奖励资金——推进制造业转型升级奖励资金审核表</t>
  </si>
  <si>
    <t>表九</t>
  </si>
  <si>
    <t>巢湖市亿弘食品有限公司</t>
  </si>
  <si>
    <t>新引进项目</t>
  </si>
  <si>
    <t>厂房及设备</t>
  </si>
  <si>
    <t>技术改造</t>
  </si>
  <si>
    <t>设备</t>
  </si>
  <si>
    <t>安徽晨鑫维克工业科技有限公司</t>
  </si>
  <si>
    <t>上海海虹实业（集团）巢湖今辰药业有限公司</t>
  </si>
  <si>
    <t>巢湖市巢北粮油购销有限责任公司</t>
  </si>
  <si>
    <t>巢湖市华锦纺织有限公司</t>
  </si>
  <si>
    <t>安徽侬安康食品有限公司</t>
  </si>
  <si>
    <t>合肥市级服务型制造示范企业</t>
  </si>
  <si>
    <t>2021年巢湖市推动经济高质量发展奖励资金——支持研发机构建设奖励资金审核表</t>
  </si>
  <si>
    <t>表十</t>
  </si>
  <si>
    <t>合肥市级企业技术中心</t>
  </si>
  <si>
    <t>安徽巧侬食品有限公司</t>
  </si>
  <si>
    <t>合肥市工业设计中心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</si>
</sst>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7" fillId="0" borderId="0">
      <alignment vertical="center"/>
      <protection/>
    </xf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</cellStyleXfs>
  <cellXfs count="31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7" fillId="0" borderId="9" xfId="64" applyFont="1" applyBorder="1" applyAlignment="1">
      <alignment horizontal="center" vertical="center" wrapText="1"/>
      <protection/>
    </xf>
    <xf numFmtId="2" fontId="47" fillId="0" borderId="9" xfId="64" applyNumberFormat="1" applyFont="1" applyBorder="1" applyAlignment="1">
      <alignment horizontal="center" vertical="center" wrapText="1"/>
      <protection/>
    </xf>
    <xf numFmtId="0" fontId="47" fillId="0" borderId="9" xfId="64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34" applyFont="1" applyFill="1" applyBorder="1" applyAlignment="1">
      <alignment horizontal="center" vertical="center"/>
      <protection/>
    </xf>
    <xf numFmtId="0" fontId="47" fillId="0" borderId="10" xfId="34" applyFont="1" applyFill="1" applyBorder="1" applyAlignment="1">
      <alignment horizontal="center" vertical="center" wrapText="1"/>
      <protection/>
    </xf>
    <xf numFmtId="0" fontId="47" fillId="0" borderId="9" xfId="34" applyFont="1" applyFill="1" applyBorder="1" applyAlignment="1">
      <alignment horizontal="center" vertical="center" wrapText="1"/>
      <protection/>
    </xf>
    <xf numFmtId="177" fontId="5" fillId="0" borderId="10" xfId="65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2" fontId="47" fillId="0" borderId="9" xfId="0" applyNumberFormat="1" applyFont="1" applyFill="1" applyBorder="1" applyAlignment="1">
      <alignment horizontal="center" vertical="center"/>
    </xf>
    <xf numFmtId="177" fontId="47" fillId="0" borderId="10" xfId="65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2" fontId="48" fillId="0" borderId="0" xfId="0" applyNumberFormat="1" applyFont="1" applyFill="1" applyAlignment="1">
      <alignment vertical="center"/>
    </xf>
    <xf numFmtId="176" fontId="48" fillId="0" borderId="0" xfId="0" applyNumberFormat="1" applyFont="1" applyFill="1" applyAlignment="1">
      <alignment vertical="center"/>
    </xf>
    <xf numFmtId="0" fontId="49" fillId="0" borderId="0" xfId="0" applyFont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zoomScaleSheetLayoutView="100" workbookViewId="0" topLeftCell="A101">
      <selection activeCell="A1" sqref="A1:J1"/>
    </sheetView>
  </sheetViews>
  <sheetFormatPr defaultColWidth="8.7109375" defaultRowHeight="15"/>
  <cols>
    <col min="1" max="1" width="2.8515625" style="12" customWidth="1"/>
    <col min="2" max="2" width="31.7109375" style="12" customWidth="1"/>
    <col min="3" max="3" width="14.00390625" style="12" customWidth="1"/>
    <col min="4" max="5" width="9.421875" style="13" customWidth="1"/>
    <col min="6" max="6" width="7.140625" style="13" customWidth="1"/>
    <col min="7" max="7" width="9.421875" style="13" customWidth="1"/>
    <col min="8" max="8" width="7.8515625" style="13" customWidth="1"/>
    <col min="9" max="9" width="7.421875" style="12" customWidth="1"/>
    <col min="10" max="10" width="27.8515625" style="13" customWidth="1"/>
    <col min="11" max="16384" width="8.7109375" style="13" customWidth="1"/>
  </cols>
  <sheetData>
    <row r="1" spans="1:10" s="8" customFormat="1" ht="28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9" customFormat="1" ht="17.25" customHeight="1">
      <c r="A2" s="15" t="s">
        <v>1</v>
      </c>
      <c r="B2" s="15"/>
      <c r="C2" s="16"/>
      <c r="D2" s="16"/>
      <c r="E2" s="16"/>
      <c r="F2" s="16"/>
      <c r="G2" s="17"/>
      <c r="H2" s="18"/>
      <c r="I2" s="17"/>
      <c r="J2" s="18" t="s">
        <v>2</v>
      </c>
    </row>
    <row r="3" spans="1:10" s="10" customFormat="1" ht="51" customHeight="1">
      <c r="A3" s="19" t="s">
        <v>3</v>
      </c>
      <c r="B3" s="19" t="s">
        <v>4</v>
      </c>
      <c r="C3" s="20" t="s">
        <v>5</v>
      </c>
      <c r="D3" s="21" t="s">
        <v>6</v>
      </c>
      <c r="E3" s="22" t="s">
        <v>7</v>
      </c>
      <c r="F3" s="21" t="s">
        <v>8</v>
      </c>
      <c r="G3" s="23" t="s">
        <v>9</v>
      </c>
      <c r="H3" s="22" t="s">
        <v>10</v>
      </c>
      <c r="I3" s="26" t="s">
        <v>11</v>
      </c>
      <c r="J3" s="21" t="s">
        <v>12</v>
      </c>
    </row>
    <row r="4" spans="1:10" s="11" customFormat="1" ht="63" customHeight="1">
      <c r="A4" s="24">
        <v>1</v>
      </c>
      <c r="B4" s="24" t="s">
        <v>13</v>
      </c>
      <c r="C4" s="24" t="s">
        <v>14</v>
      </c>
      <c r="D4" s="25">
        <v>23.09</v>
      </c>
      <c r="E4" s="25">
        <v>-10.75</v>
      </c>
      <c r="F4" s="25">
        <f>D4-E4</f>
        <v>33.84</v>
      </c>
      <c r="G4" s="25">
        <v>103.46</v>
      </c>
      <c r="H4" s="25">
        <v>0</v>
      </c>
      <c r="I4" s="25">
        <v>33.84</v>
      </c>
      <c r="J4" s="27" t="s">
        <v>15</v>
      </c>
    </row>
    <row r="5" spans="1:10" s="11" customFormat="1" ht="24.75" customHeight="1">
      <c r="A5" s="24">
        <v>2</v>
      </c>
      <c r="B5" s="24" t="s">
        <v>16</v>
      </c>
      <c r="C5" s="24" t="s">
        <v>14</v>
      </c>
      <c r="D5" s="25">
        <v>20.32</v>
      </c>
      <c r="E5" s="25">
        <v>0.19</v>
      </c>
      <c r="F5" s="25">
        <f aca="true" t="shared" si="0" ref="F5:F68">D5-E5</f>
        <v>20.13</v>
      </c>
      <c r="G5" s="25">
        <v>37.72</v>
      </c>
      <c r="H5" s="25">
        <v>0</v>
      </c>
      <c r="I5" s="25">
        <v>20.13</v>
      </c>
      <c r="J5" s="27"/>
    </row>
    <row r="6" spans="1:10" s="11" customFormat="1" ht="24.75" customHeight="1">
      <c r="A6" s="24">
        <v>3</v>
      </c>
      <c r="B6" s="24" t="s">
        <v>17</v>
      </c>
      <c r="C6" s="24" t="s">
        <v>14</v>
      </c>
      <c r="D6" s="25">
        <v>21.61</v>
      </c>
      <c r="E6" s="25">
        <v>0.56</v>
      </c>
      <c r="F6" s="25">
        <f t="shared" si="0"/>
        <v>21.05</v>
      </c>
      <c r="G6" s="25">
        <v>33.86</v>
      </c>
      <c r="H6" s="25">
        <v>0</v>
      </c>
      <c r="I6" s="25">
        <v>21.05</v>
      </c>
      <c r="J6" s="27"/>
    </row>
    <row r="7" spans="1:10" s="11" customFormat="1" ht="63" customHeight="1">
      <c r="A7" s="24">
        <v>4</v>
      </c>
      <c r="B7" s="24" t="s">
        <v>18</v>
      </c>
      <c r="C7" s="24" t="s">
        <v>14</v>
      </c>
      <c r="D7" s="25">
        <v>17.64</v>
      </c>
      <c r="E7" s="25">
        <v>-0.22</v>
      </c>
      <c r="F7" s="25">
        <f t="shared" si="0"/>
        <v>17.86</v>
      </c>
      <c r="G7" s="25">
        <v>156.6</v>
      </c>
      <c r="H7" s="25">
        <v>0</v>
      </c>
      <c r="I7" s="25">
        <v>17.86</v>
      </c>
      <c r="J7" s="27" t="s">
        <v>19</v>
      </c>
    </row>
    <row r="8" spans="1:10" s="11" customFormat="1" ht="24.75" customHeight="1">
      <c r="A8" s="24">
        <v>5</v>
      </c>
      <c r="B8" s="24" t="s">
        <v>20</v>
      </c>
      <c r="C8" s="24" t="s">
        <v>14</v>
      </c>
      <c r="D8" s="25">
        <v>5.11</v>
      </c>
      <c r="E8" s="25">
        <v>0.36</v>
      </c>
      <c r="F8" s="25">
        <f t="shared" si="0"/>
        <v>4.75</v>
      </c>
      <c r="G8" s="25">
        <v>10.59</v>
      </c>
      <c r="H8" s="25">
        <v>0</v>
      </c>
      <c r="I8" s="25">
        <v>4.75</v>
      </c>
      <c r="J8" s="27"/>
    </row>
    <row r="9" spans="1:10" s="11" customFormat="1" ht="54" customHeight="1">
      <c r="A9" s="24">
        <v>6</v>
      </c>
      <c r="B9" s="24" t="s">
        <v>21</v>
      </c>
      <c r="C9" s="24" t="s">
        <v>14</v>
      </c>
      <c r="D9" s="25">
        <v>1.42</v>
      </c>
      <c r="E9" s="25">
        <v>-0.89</v>
      </c>
      <c r="F9" s="25">
        <f t="shared" si="0"/>
        <v>2.31</v>
      </c>
      <c r="G9" s="25">
        <v>3.77</v>
      </c>
      <c r="H9" s="25">
        <v>0</v>
      </c>
      <c r="I9" s="25">
        <v>2.31</v>
      </c>
      <c r="J9" s="27" t="s">
        <v>22</v>
      </c>
    </row>
    <row r="10" spans="1:10" s="11" customFormat="1" ht="24.75" customHeight="1">
      <c r="A10" s="24">
        <v>7</v>
      </c>
      <c r="B10" s="24" t="s">
        <v>23</v>
      </c>
      <c r="C10" s="24" t="s">
        <v>14</v>
      </c>
      <c r="D10" s="25">
        <v>7.32</v>
      </c>
      <c r="E10" s="25">
        <v>0</v>
      </c>
      <c r="F10" s="25">
        <f t="shared" si="0"/>
        <v>7.32</v>
      </c>
      <c r="G10" s="25">
        <v>73.5</v>
      </c>
      <c r="H10" s="25">
        <v>0</v>
      </c>
      <c r="I10" s="25">
        <v>7.32</v>
      </c>
      <c r="J10" s="27"/>
    </row>
    <row r="11" spans="1:10" s="11" customFormat="1" ht="24.75" customHeight="1">
      <c r="A11" s="24">
        <v>8</v>
      </c>
      <c r="B11" s="24" t="s">
        <v>24</v>
      </c>
      <c r="C11" s="24" t="s">
        <v>14</v>
      </c>
      <c r="D11" s="25">
        <v>7.6</v>
      </c>
      <c r="E11" s="25">
        <v>1.82</v>
      </c>
      <c r="F11" s="25">
        <f t="shared" si="0"/>
        <v>5.78</v>
      </c>
      <c r="G11" s="25">
        <v>38.2</v>
      </c>
      <c r="H11" s="25">
        <v>0</v>
      </c>
      <c r="I11" s="25">
        <v>5.78</v>
      </c>
      <c r="J11" s="27"/>
    </row>
    <row r="12" spans="1:10" s="11" customFormat="1" ht="24.75" customHeight="1">
      <c r="A12" s="24">
        <v>9</v>
      </c>
      <c r="B12" s="24" t="s">
        <v>25</v>
      </c>
      <c r="C12" s="24" t="s">
        <v>14</v>
      </c>
      <c r="D12" s="25">
        <v>2.9</v>
      </c>
      <c r="E12" s="25">
        <v>0.53</v>
      </c>
      <c r="F12" s="25">
        <f t="shared" si="0"/>
        <v>2.37</v>
      </c>
      <c r="G12" s="25">
        <v>324.43</v>
      </c>
      <c r="H12" s="25">
        <v>0</v>
      </c>
      <c r="I12" s="25">
        <v>2.37</v>
      </c>
      <c r="J12" s="27"/>
    </row>
    <row r="13" spans="1:10" s="11" customFormat="1" ht="24.75" customHeight="1">
      <c r="A13" s="24">
        <v>10</v>
      </c>
      <c r="B13" s="24" t="s">
        <v>26</v>
      </c>
      <c r="C13" s="24" t="s">
        <v>14</v>
      </c>
      <c r="D13" s="25">
        <v>23.1</v>
      </c>
      <c r="E13" s="25">
        <v>2.65</v>
      </c>
      <c r="F13" s="25">
        <f t="shared" si="0"/>
        <v>20.45</v>
      </c>
      <c r="G13" s="25">
        <v>27.24</v>
      </c>
      <c r="H13" s="25">
        <v>0</v>
      </c>
      <c r="I13" s="25">
        <v>20.45</v>
      </c>
      <c r="J13" s="27"/>
    </row>
    <row r="14" spans="1:10" s="11" customFormat="1" ht="24.75" customHeight="1">
      <c r="A14" s="24">
        <v>11</v>
      </c>
      <c r="B14" s="24" t="s">
        <v>27</v>
      </c>
      <c r="C14" s="24" t="s">
        <v>14</v>
      </c>
      <c r="D14" s="25">
        <v>11.03</v>
      </c>
      <c r="E14" s="25">
        <v>6.98</v>
      </c>
      <c r="F14" s="25">
        <f t="shared" si="0"/>
        <v>4.05</v>
      </c>
      <c r="G14" s="25">
        <v>5.64</v>
      </c>
      <c r="H14" s="25">
        <v>0</v>
      </c>
      <c r="I14" s="25">
        <v>4.05</v>
      </c>
      <c r="J14" s="27"/>
    </row>
    <row r="15" spans="1:10" s="11" customFormat="1" ht="24.75" customHeight="1">
      <c r="A15" s="24">
        <v>12</v>
      </c>
      <c r="B15" s="24" t="s">
        <v>28</v>
      </c>
      <c r="C15" s="24" t="s">
        <v>14</v>
      </c>
      <c r="D15" s="25">
        <v>7</v>
      </c>
      <c r="E15" s="25">
        <v>4.42</v>
      </c>
      <c r="F15" s="25">
        <f t="shared" si="0"/>
        <v>2.58</v>
      </c>
      <c r="G15" s="25">
        <v>5.67</v>
      </c>
      <c r="H15" s="25">
        <v>0</v>
      </c>
      <c r="I15" s="25">
        <v>2.58</v>
      </c>
      <c r="J15" s="27" t="s">
        <v>29</v>
      </c>
    </row>
    <row r="16" spans="1:10" s="11" customFormat="1" ht="24.75" customHeight="1">
      <c r="A16" s="24">
        <v>13</v>
      </c>
      <c r="B16" s="24" t="s">
        <v>30</v>
      </c>
      <c r="C16" s="24" t="s">
        <v>14</v>
      </c>
      <c r="D16" s="25">
        <v>12.97</v>
      </c>
      <c r="E16" s="25">
        <v>1.12</v>
      </c>
      <c r="F16" s="25">
        <f t="shared" si="0"/>
        <v>11.85</v>
      </c>
      <c r="G16" s="25">
        <v>32.75</v>
      </c>
      <c r="H16" s="25">
        <v>0</v>
      </c>
      <c r="I16" s="25">
        <v>11.85</v>
      </c>
      <c r="J16" s="27"/>
    </row>
    <row r="17" spans="1:10" s="11" customFormat="1" ht="24.75" customHeight="1">
      <c r="A17" s="24">
        <v>14</v>
      </c>
      <c r="B17" s="24" t="s">
        <v>31</v>
      </c>
      <c r="C17" s="24" t="s">
        <v>14</v>
      </c>
      <c r="D17" s="25">
        <v>0.3</v>
      </c>
      <c r="E17" s="25">
        <v>0.03</v>
      </c>
      <c r="F17" s="25">
        <f t="shared" si="0"/>
        <v>0.27</v>
      </c>
      <c r="G17" s="25">
        <v>14.56</v>
      </c>
      <c r="H17" s="25">
        <v>0</v>
      </c>
      <c r="I17" s="25">
        <v>0.27</v>
      </c>
      <c r="J17" s="27"/>
    </row>
    <row r="18" spans="1:10" s="11" customFormat="1" ht="24.75" customHeight="1">
      <c r="A18" s="24">
        <v>15</v>
      </c>
      <c r="B18" s="24" t="s">
        <v>32</v>
      </c>
      <c r="C18" s="24" t="s">
        <v>14</v>
      </c>
      <c r="D18" s="25">
        <v>19.98</v>
      </c>
      <c r="E18" s="25">
        <v>6.2</v>
      </c>
      <c r="F18" s="25">
        <f t="shared" si="0"/>
        <v>13.78</v>
      </c>
      <c r="G18" s="25">
        <v>11.54</v>
      </c>
      <c r="H18" s="25">
        <v>2.24</v>
      </c>
      <c r="I18" s="25">
        <v>11.54</v>
      </c>
      <c r="J18" s="27" t="s">
        <v>33</v>
      </c>
    </row>
    <row r="19" spans="1:10" s="11" customFormat="1" ht="24.75" customHeight="1">
      <c r="A19" s="24">
        <v>16</v>
      </c>
      <c r="B19" s="24" t="s">
        <v>34</v>
      </c>
      <c r="C19" s="24" t="s">
        <v>14</v>
      </c>
      <c r="D19" s="25">
        <v>5.56</v>
      </c>
      <c r="E19" s="25">
        <v>1.62</v>
      </c>
      <c r="F19" s="25">
        <f t="shared" si="0"/>
        <v>3.94</v>
      </c>
      <c r="G19" s="25">
        <v>14.55</v>
      </c>
      <c r="H19" s="25">
        <v>0</v>
      </c>
      <c r="I19" s="25">
        <v>3.94</v>
      </c>
      <c r="J19" s="27"/>
    </row>
    <row r="20" spans="1:10" s="11" customFormat="1" ht="24.75" customHeight="1">
      <c r="A20" s="24">
        <v>17</v>
      </c>
      <c r="B20" s="24" t="s">
        <v>35</v>
      </c>
      <c r="C20" s="24" t="s">
        <v>14</v>
      </c>
      <c r="D20" s="25">
        <v>14.53</v>
      </c>
      <c r="E20" s="25">
        <v>4.96</v>
      </c>
      <c r="F20" s="25">
        <f t="shared" si="0"/>
        <v>9.57</v>
      </c>
      <c r="G20" s="25">
        <v>176.75</v>
      </c>
      <c r="H20" s="25">
        <v>0</v>
      </c>
      <c r="I20" s="25">
        <v>9.57</v>
      </c>
      <c r="J20" s="27"/>
    </row>
    <row r="21" spans="1:10" s="11" customFormat="1" ht="24.75" customHeight="1">
      <c r="A21" s="24">
        <v>18</v>
      </c>
      <c r="B21" s="24" t="s">
        <v>36</v>
      </c>
      <c r="C21" s="24" t="s">
        <v>14</v>
      </c>
      <c r="D21" s="25">
        <v>6.29</v>
      </c>
      <c r="E21" s="25">
        <v>0.58</v>
      </c>
      <c r="F21" s="25">
        <f t="shared" si="0"/>
        <v>5.71</v>
      </c>
      <c r="G21" s="25">
        <v>3.08</v>
      </c>
      <c r="H21" s="25">
        <v>2.63</v>
      </c>
      <c r="I21" s="25">
        <v>3.08</v>
      </c>
      <c r="J21" s="27" t="s">
        <v>37</v>
      </c>
    </row>
    <row r="22" spans="1:10" s="11" customFormat="1" ht="24.75" customHeight="1">
      <c r="A22" s="24">
        <v>19</v>
      </c>
      <c r="B22" s="24" t="s">
        <v>38</v>
      </c>
      <c r="C22" s="24" t="s">
        <v>14</v>
      </c>
      <c r="D22" s="25">
        <v>20.6</v>
      </c>
      <c r="E22" s="25">
        <v>12.68</v>
      </c>
      <c r="F22" s="25">
        <f t="shared" si="0"/>
        <v>7.92</v>
      </c>
      <c r="G22" s="25">
        <v>77.48</v>
      </c>
      <c r="H22" s="25">
        <v>0</v>
      </c>
      <c r="I22" s="25">
        <v>7.92</v>
      </c>
      <c r="J22" s="27" t="s">
        <v>29</v>
      </c>
    </row>
    <row r="23" spans="1:10" s="11" customFormat="1" ht="24.75" customHeight="1">
      <c r="A23" s="24">
        <v>20</v>
      </c>
      <c r="B23" s="24" t="s">
        <v>39</v>
      </c>
      <c r="C23" s="24" t="s">
        <v>14</v>
      </c>
      <c r="D23" s="25">
        <v>18</v>
      </c>
      <c r="E23" s="25">
        <v>2.49</v>
      </c>
      <c r="F23" s="25">
        <f t="shared" si="0"/>
        <v>15.51</v>
      </c>
      <c r="G23" s="25">
        <v>9.63</v>
      </c>
      <c r="H23" s="25">
        <v>5.88</v>
      </c>
      <c r="I23" s="25">
        <v>9.63</v>
      </c>
      <c r="J23" s="27" t="s">
        <v>40</v>
      </c>
    </row>
    <row r="24" spans="1:10" s="11" customFormat="1" ht="24.75" customHeight="1">
      <c r="A24" s="24">
        <v>21</v>
      </c>
      <c r="B24" s="24" t="s">
        <v>41</v>
      </c>
      <c r="C24" s="24" t="s">
        <v>14</v>
      </c>
      <c r="D24" s="25">
        <v>18.1</v>
      </c>
      <c r="E24" s="25">
        <v>0.05</v>
      </c>
      <c r="F24" s="25">
        <f t="shared" si="0"/>
        <v>18.05</v>
      </c>
      <c r="G24" s="25">
        <v>169.98</v>
      </c>
      <c r="H24" s="25">
        <v>0</v>
      </c>
      <c r="I24" s="25">
        <v>18.05</v>
      </c>
      <c r="J24" s="27"/>
    </row>
    <row r="25" spans="1:10" s="11" customFormat="1" ht="45" customHeight="1">
      <c r="A25" s="24">
        <v>22</v>
      </c>
      <c r="B25" s="24" t="s">
        <v>42</v>
      </c>
      <c r="C25" s="24" t="s">
        <v>14</v>
      </c>
      <c r="D25" s="25">
        <v>7.38</v>
      </c>
      <c r="E25" s="25">
        <v>4</v>
      </c>
      <c r="F25" s="25">
        <f t="shared" si="0"/>
        <v>3.38</v>
      </c>
      <c r="G25" s="25">
        <v>1.84</v>
      </c>
      <c r="H25" s="25">
        <v>1.54</v>
      </c>
      <c r="I25" s="25">
        <v>1.84</v>
      </c>
      <c r="J25" s="27" t="s">
        <v>43</v>
      </c>
    </row>
    <row r="26" spans="1:10" s="11" customFormat="1" ht="24.75" customHeight="1">
      <c r="A26" s="24">
        <v>23</v>
      </c>
      <c r="B26" s="24" t="s">
        <v>44</v>
      </c>
      <c r="C26" s="24" t="s">
        <v>14</v>
      </c>
      <c r="D26" s="25">
        <v>8.36</v>
      </c>
      <c r="E26" s="25">
        <v>-0.01</v>
      </c>
      <c r="F26" s="25">
        <f t="shared" si="0"/>
        <v>8.37</v>
      </c>
      <c r="G26" s="25">
        <v>154.61</v>
      </c>
      <c r="H26" s="25">
        <v>0</v>
      </c>
      <c r="I26" s="25">
        <v>8.37</v>
      </c>
      <c r="J26" s="27"/>
    </row>
    <row r="27" spans="1:10" s="11" customFormat="1" ht="24.75" customHeight="1">
      <c r="A27" s="24">
        <v>24</v>
      </c>
      <c r="B27" s="24" t="s">
        <v>45</v>
      </c>
      <c r="C27" s="24" t="s">
        <v>14</v>
      </c>
      <c r="D27" s="25">
        <v>1.51</v>
      </c>
      <c r="E27" s="25">
        <v>-5.4</v>
      </c>
      <c r="F27" s="25">
        <f t="shared" si="0"/>
        <v>6.91</v>
      </c>
      <c r="G27" s="25">
        <v>0.61</v>
      </c>
      <c r="H27" s="25">
        <v>6.3</v>
      </c>
      <c r="I27" s="25">
        <v>0.61</v>
      </c>
      <c r="J27" s="27" t="s">
        <v>46</v>
      </c>
    </row>
    <row r="28" spans="1:11" s="11" customFormat="1" ht="24.75" customHeight="1">
      <c r="A28" s="24">
        <v>25</v>
      </c>
      <c r="B28" s="24" t="s">
        <v>47</v>
      </c>
      <c r="C28" s="24" t="s">
        <v>14</v>
      </c>
      <c r="D28" s="25">
        <v>33.61</v>
      </c>
      <c r="E28" s="25">
        <v>-0.01</v>
      </c>
      <c r="F28" s="25">
        <f t="shared" si="0"/>
        <v>33.62</v>
      </c>
      <c r="G28" s="25">
        <v>90.1</v>
      </c>
      <c r="H28" s="25">
        <v>0</v>
      </c>
      <c r="I28" s="25">
        <v>33.62</v>
      </c>
      <c r="J28" s="27"/>
      <c r="K28" s="28"/>
    </row>
    <row r="29" spans="1:12" s="11" customFormat="1" ht="24.75" customHeight="1">
      <c r="A29" s="24">
        <v>26</v>
      </c>
      <c r="B29" s="24" t="s">
        <v>48</v>
      </c>
      <c r="C29" s="24" t="s">
        <v>14</v>
      </c>
      <c r="D29" s="25">
        <v>40</v>
      </c>
      <c r="E29" s="25">
        <v>6.79</v>
      </c>
      <c r="F29" s="25">
        <f t="shared" si="0"/>
        <v>33.21</v>
      </c>
      <c r="G29" s="25">
        <v>30.36</v>
      </c>
      <c r="H29" s="25">
        <v>2.85</v>
      </c>
      <c r="I29" s="25">
        <v>30.36</v>
      </c>
      <c r="J29" s="27" t="s">
        <v>49</v>
      </c>
      <c r="L29" s="29"/>
    </row>
    <row r="30" spans="1:12" s="11" customFormat="1" ht="24.75" customHeight="1">
      <c r="A30" s="24">
        <v>27</v>
      </c>
      <c r="B30" s="24" t="s">
        <v>50</v>
      </c>
      <c r="C30" s="24" t="s">
        <v>14</v>
      </c>
      <c r="D30" s="25">
        <v>42.25</v>
      </c>
      <c r="E30" s="25">
        <v>16.8</v>
      </c>
      <c r="F30" s="25">
        <f t="shared" si="0"/>
        <v>25.45</v>
      </c>
      <c r="G30" s="25">
        <v>-17.45</v>
      </c>
      <c r="H30" s="25">
        <v>25.45</v>
      </c>
      <c r="I30" s="25">
        <v>0</v>
      </c>
      <c r="J30" s="27" t="s">
        <v>51</v>
      </c>
      <c r="L30" s="29"/>
    </row>
    <row r="31" spans="1:10" s="11" customFormat="1" ht="24.75" customHeight="1">
      <c r="A31" s="24">
        <v>28</v>
      </c>
      <c r="B31" s="24" t="s">
        <v>52</v>
      </c>
      <c r="C31" s="24" t="s">
        <v>14</v>
      </c>
      <c r="D31" s="25">
        <v>0.35</v>
      </c>
      <c r="E31" s="25">
        <v>0.03</v>
      </c>
      <c r="F31" s="25">
        <f t="shared" si="0"/>
        <v>0.32</v>
      </c>
      <c r="G31" s="25">
        <v>2.26</v>
      </c>
      <c r="H31" s="25">
        <v>0</v>
      </c>
      <c r="I31" s="25">
        <v>0.32</v>
      </c>
      <c r="J31" s="27"/>
    </row>
    <row r="32" spans="1:10" s="11" customFormat="1" ht="24.75" customHeight="1">
      <c r="A32" s="24">
        <v>29</v>
      </c>
      <c r="B32" s="24" t="s">
        <v>53</v>
      </c>
      <c r="C32" s="24" t="s">
        <v>14</v>
      </c>
      <c r="D32" s="25">
        <v>23</v>
      </c>
      <c r="E32" s="25">
        <v>0.16</v>
      </c>
      <c r="F32" s="25">
        <f t="shared" si="0"/>
        <v>22.84</v>
      </c>
      <c r="G32" s="25">
        <v>33.74</v>
      </c>
      <c r="H32" s="25">
        <v>0</v>
      </c>
      <c r="I32" s="25">
        <v>21.85</v>
      </c>
      <c r="J32" s="27"/>
    </row>
    <row r="33" spans="1:10" s="11" customFormat="1" ht="24.75" customHeight="1">
      <c r="A33" s="24">
        <v>30</v>
      </c>
      <c r="B33" s="24" t="s">
        <v>54</v>
      </c>
      <c r="C33" s="24" t="s">
        <v>14</v>
      </c>
      <c r="D33" s="25">
        <v>25.17</v>
      </c>
      <c r="E33" s="25">
        <v>2.66</v>
      </c>
      <c r="F33" s="25">
        <f t="shared" si="0"/>
        <v>22.51</v>
      </c>
      <c r="G33" s="25">
        <v>9.11</v>
      </c>
      <c r="H33" s="25">
        <v>13.4</v>
      </c>
      <c r="I33" s="25">
        <v>9.11</v>
      </c>
      <c r="J33" s="27" t="s">
        <v>55</v>
      </c>
    </row>
    <row r="34" spans="1:10" s="11" customFormat="1" ht="24.75" customHeight="1">
      <c r="A34" s="24">
        <v>31</v>
      </c>
      <c r="B34" s="24" t="s">
        <v>56</v>
      </c>
      <c r="C34" s="24" t="s">
        <v>14</v>
      </c>
      <c r="D34" s="25">
        <v>32.6</v>
      </c>
      <c r="E34" s="25">
        <v>0.51</v>
      </c>
      <c r="F34" s="25">
        <f t="shared" si="0"/>
        <v>32.09</v>
      </c>
      <c r="G34" s="25">
        <v>69.36</v>
      </c>
      <c r="H34" s="25">
        <v>0</v>
      </c>
      <c r="I34" s="25">
        <v>32.09</v>
      </c>
      <c r="J34" s="27"/>
    </row>
    <row r="35" spans="1:10" s="11" customFormat="1" ht="24.75" customHeight="1">
      <c r="A35" s="24">
        <v>32</v>
      </c>
      <c r="B35" s="24" t="s">
        <v>57</v>
      </c>
      <c r="C35" s="24" t="s">
        <v>14</v>
      </c>
      <c r="D35" s="25">
        <v>5.08</v>
      </c>
      <c r="E35" s="25">
        <v>1.28</v>
      </c>
      <c r="F35" s="25">
        <f t="shared" si="0"/>
        <v>3.8</v>
      </c>
      <c r="G35" s="25">
        <v>8.03</v>
      </c>
      <c r="H35" s="25">
        <v>0</v>
      </c>
      <c r="I35" s="25">
        <v>3.8</v>
      </c>
      <c r="J35" s="27"/>
    </row>
    <row r="36" spans="1:10" s="11" customFormat="1" ht="24.75" customHeight="1">
      <c r="A36" s="24">
        <v>33</v>
      </c>
      <c r="B36" s="24" t="s">
        <v>58</v>
      </c>
      <c r="C36" s="24" t="s">
        <v>14</v>
      </c>
      <c r="D36" s="25">
        <v>7.35</v>
      </c>
      <c r="E36" s="25">
        <v>1.26</v>
      </c>
      <c r="F36" s="25">
        <f t="shared" si="0"/>
        <v>6.09</v>
      </c>
      <c r="G36" s="25">
        <v>38.88</v>
      </c>
      <c r="H36" s="25">
        <v>0</v>
      </c>
      <c r="I36" s="25">
        <v>6.09</v>
      </c>
      <c r="J36" s="27"/>
    </row>
    <row r="37" spans="1:10" s="11" customFormat="1" ht="24.75" customHeight="1">
      <c r="A37" s="24">
        <v>34</v>
      </c>
      <c r="B37" s="24" t="s">
        <v>59</v>
      </c>
      <c r="C37" s="24" t="s">
        <v>14</v>
      </c>
      <c r="D37" s="25">
        <v>24.78</v>
      </c>
      <c r="E37" s="25">
        <v>2.22</v>
      </c>
      <c r="F37" s="25">
        <f t="shared" si="0"/>
        <v>22.56</v>
      </c>
      <c r="G37" s="25">
        <v>346.58</v>
      </c>
      <c r="H37" s="25">
        <v>0</v>
      </c>
      <c r="I37" s="25">
        <v>22.56</v>
      </c>
      <c r="J37" s="27"/>
    </row>
    <row r="38" spans="1:10" s="11" customFormat="1" ht="24.75" customHeight="1">
      <c r="A38" s="24">
        <v>35</v>
      </c>
      <c r="B38" s="24" t="s">
        <v>60</v>
      </c>
      <c r="C38" s="24" t="s">
        <v>14</v>
      </c>
      <c r="D38" s="25">
        <v>45.92</v>
      </c>
      <c r="E38" s="25">
        <v>1</v>
      </c>
      <c r="F38" s="25">
        <f t="shared" si="0"/>
        <v>44.92</v>
      </c>
      <c r="G38" s="25">
        <v>155.29</v>
      </c>
      <c r="H38" s="25">
        <v>0</v>
      </c>
      <c r="I38" s="25">
        <v>44.92</v>
      </c>
      <c r="J38" s="27"/>
    </row>
    <row r="39" spans="1:10" s="11" customFormat="1" ht="24.75" customHeight="1">
      <c r="A39" s="24">
        <v>36</v>
      </c>
      <c r="B39" s="24" t="s">
        <v>61</v>
      </c>
      <c r="C39" s="24" t="s">
        <v>14</v>
      </c>
      <c r="D39" s="25">
        <v>22.51</v>
      </c>
      <c r="E39" s="25">
        <v>0</v>
      </c>
      <c r="F39" s="25">
        <f t="shared" si="0"/>
        <v>22.51</v>
      </c>
      <c r="G39" s="25">
        <v>-57.41</v>
      </c>
      <c r="H39" s="25">
        <v>22.51</v>
      </c>
      <c r="I39" s="25">
        <v>0</v>
      </c>
      <c r="J39" s="27" t="s">
        <v>62</v>
      </c>
    </row>
    <row r="40" spans="1:10" s="11" customFormat="1" ht="24.75" customHeight="1">
      <c r="A40" s="24">
        <v>37</v>
      </c>
      <c r="B40" s="24" t="s">
        <v>63</v>
      </c>
      <c r="C40" s="24" t="s">
        <v>14</v>
      </c>
      <c r="D40" s="25">
        <v>19.3</v>
      </c>
      <c r="E40" s="25">
        <v>0.99</v>
      </c>
      <c r="F40" s="25">
        <f t="shared" si="0"/>
        <v>18.31</v>
      </c>
      <c r="G40" s="25">
        <v>345.68</v>
      </c>
      <c r="H40" s="25">
        <v>0</v>
      </c>
      <c r="I40" s="25">
        <v>18.31</v>
      </c>
      <c r="J40" s="27"/>
    </row>
    <row r="41" spans="1:10" s="11" customFormat="1" ht="24.75" customHeight="1">
      <c r="A41" s="24">
        <v>38</v>
      </c>
      <c r="B41" s="24" t="s">
        <v>64</v>
      </c>
      <c r="C41" s="24" t="s">
        <v>14</v>
      </c>
      <c r="D41" s="25">
        <v>42.24</v>
      </c>
      <c r="E41" s="25">
        <v>0.8</v>
      </c>
      <c r="F41" s="25">
        <f t="shared" si="0"/>
        <v>41.44</v>
      </c>
      <c r="G41" s="25">
        <v>176</v>
      </c>
      <c r="H41" s="25">
        <v>0</v>
      </c>
      <c r="I41" s="25">
        <v>41.44</v>
      </c>
      <c r="J41" s="27"/>
    </row>
    <row r="42" spans="1:10" s="11" customFormat="1" ht="24.75" customHeight="1">
      <c r="A42" s="24">
        <v>39</v>
      </c>
      <c r="B42" s="24" t="s">
        <v>65</v>
      </c>
      <c r="C42" s="24" t="s">
        <v>14</v>
      </c>
      <c r="D42" s="25">
        <v>10.28</v>
      </c>
      <c r="E42" s="25">
        <v>0.73</v>
      </c>
      <c r="F42" s="25">
        <f t="shared" si="0"/>
        <v>9.55</v>
      </c>
      <c r="G42" s="25">
        <v>33.15</v>
      </c>
      <c r="H42" s="25">
        <v>0</v>
      </c>
      <c r="I42" s="25">
        <v>9.55</v>
      </c>
      <c r="J42" s="27"/>
    </row>
    <row r="43" spans="1:10" s="11" customFormat="1" ht="24.75" customHeight="1">
      <c r="A43" s="24">
        <v>40</v>
      </c>
      <c r="B43" s="24" t="s">
        <v>66</v>
      </c>
      <c r="C43" s="24" t="s">
        <v>14</v>
      </c>
      <c r="D43" s="25">
        <v>4.95</v>
      </c>
      <c r="E43" s="25">
        <v>0.01</v>
      </c>
      <c r="F43" s="25">
        <f t="shared" si="0"/>
        <v>4.94</v>
      </c>
      <c r="G43" s="25">
        <v>18.04</v>
      </c>
      <c r="H43" s="25">
        <v>0</v>
      </c>
      <c r="I43" s="25">
        <v>4.94</v>
      </c>
      <c r="J43" s="27"/>
    </row>
    <row r="44" spans="1:10" s="11" customFormat="1" ht="24.75" customHeight="1">
      <c r="A44" s="24">
        <v>41</v>
      </c>
      <c r="B44" s="24" t="s">
        <v>67</v>
      </c>
      <c r="C44" s="24" t="s">
        <v>14</v>
      </c>
      <c r="D44" s="25">
        <v>17.67</v>
      </c>
      <c r="E44" s="25">
        <v>0</v>
      </c>
      <c r="F44" s="25">
        <f t="shared" si="0"/>
        <v>17.67</v>
      </c>
      <c r="G44" s="25">
        <v>2.9</v>
      </c>
      <c r="H44" s="25">
        <v>14.77</v>
      </c>
      <c r="I44" s="25">
        <v>2.9</v>
      </c>
      <c r="J44" s="27" t="s">
        <v>68</v>
      </c>
    </row>
    <row r="45" spans="1:10" s="11" customFormat="1" ht="24.75" customHeight="1">
      <c r="A45" s="24">
        <v>42</v>
      </c>
      <c r="B45" s="24" t="s">
        <v>69</v>
      </c>
      <c r="C45" s="24" t="s">
        <v>14</v>
      </c>
      <c r="D45" s="25">
        <v>8.91</v>
      </c>
      <c r="E45" s="25">
        <v>-0.03</v>
      </c>
      <c r="F45" s="25">
        <f t="shared" si="0"/>
        <v>8.94</v>
      </c>
      <c r="G45" s="25">
        <v>21.36</v>
      </c>
      <c r="H45" s="25">
        <v>0</v>
      </c>
      <c r="I45" s="25">
        <v>8.94</v>
      </c>
      <c r="J45" s="27"/>
    </row>
    <row r="46" spans="1:10" s="11" customFormat="1" ht="24.75" customHeight="1">
      <c r="A46" s="24">
        <v>43</v>
      </c>
      <c r="B46" s="24" t="s">
        <v>70</v>
      </c>
      <c r="C46" s="24" t="s">
        <v>14</v>
      </c>
      <c r="D46" s="25">
        <v>0.17</v>
      </c>
      <c r="E46" s="25">
        <v>0.01</v>
      </c>
      <c r="F46" s="25">
        <f t="shared" si="0"/>
        <v>0.16</v>
      </c>
      <c r="G46" s="25">
        <v>4.08</v>
      </c>
      <c r="H46" s="25">
        <v>0</v>
      </c>
      <c r="I46" s="25">
        <v>0.16</v>
      </c>
      <c r="J46" s="27"/>
    </row>
    <row r="47" spans="1:10" s="11" customFormat="1" ht="24.75" customHeight="1">
      <c r="A47" s="24">
        <v>44</v>
      </c>
      <c r="B47" s="24" t="s">
        <v>71</v>
      </c>
      <c r="C47" s="24" t="s">
        <v>14</v>
      </c>
      <c r="D47" s="25">
        <v>16.16</v>
      </c>
      <c r="E47" s="25">
        <v>0.01</v>
      </c>
      <c r="F47" s="25">
        <f t="shared" si="0"/>
        <v>16.15</v>
      </c>
      <c r="G47" s="25">
        <v>113.15</v>
      </c>
      <c r="H47" s="25">
        <v>0</v>
      </c>
      <c r="I47" s="25">
        <v>16.15</v>
      </c>
      <c r="J47" s="27"/>
    </row>
    <row r="48" spans="1:10" s="11" customFormat="1" ht="24.75" customHeight="1">
      <c r="A48" s="24">
        <v>45</v>
      </c>
      <c r="B48" s="24" t="s">
        <v>72</v>
      </c>
      <c r="C48" s="24" t="s">
        <v>14</v>
      </c>
      <c r="D48" s="25">
        <v>16.75</v>
      </c>
      <c r="E48" s="25">
        <v>2.15</v>
      </c>
      <c r="F48" s="25">
        <f t="shared" si="0"/>
        <v>14.6</v>
      </c>
      <c r="G48" s="25">
        <v>35.63</v>
      </c>
      <c r="H48" s="25">
        <v>0</v>
      </c>
      <c r="I48" s="25">
        <v>14.6</v>
      </c>
      <c r="J48" s="27"/>
    </row>
    <row r="49" spans="1:10" s="11" customFormat="1" ht="24.75" customHeight="1">
      <c r="A49" s="24">
        <v>46</v>
      </c>
      <c r="B49" s="24" t="s">
        <v>73</v>
      </c>
      <c r="C49" s="24" t="s">
        <v>14</v>
      </c>
      <c r="D49" s="25">
        <v>29.75</v>
      </c>
      <c r="E49" s="25">
        <v>0</v>
      </c>
      <c r="F49" s="25">
        <f t="shared" si="0"/>
        <v>29.75</v>
      </c>
      <c r="G49" s="25">
        <v>48.89</v>
      </c>
      <c r="H49" s="25">
        <v>0</v>
      </c>
      <c r="I49" s="25">
        <v>29.75</v>
      </c>
      <c r="J49" s="27"/>
    </row>
    <row r="50" spans="1:10" s="11" customFormat="1" ht="24.75" customHeight="1">
      <c r="A50" s="24">
        <v>47</v>
      </c>
      <c r="B50" s="24" t="s">
        <v>74</v>
      </c>
      <c r="C50" s="24" t="s">
        <v>14</v>
      </c>
      <c r="D50" s="25">
        <v>2.17</v>
      </c>
      <c r="E50" s="25">
        <v>0.21</v>
      </c>
      <c r="F50" s="25">
        <f t="shared" si="0"/>
        <v>1.96</v>
      </c>
      <c r="G50" s="25">
        <v>37.93</v>
      </c>
      <c r="H50" s="25">
        <v>0</v>
      </c>
      <c r="I50" s="25">
        <v>1.96</v>
      </c>
      <c r="J50" s="27"/>
    </row>
    <row r="51" spans="1:10" s="11" customFormat="1" ht="24.75" customHeight="1">
      <c r="A51" s="24">
        <v>48</v>
      </c>
      <c r="B51" s="24" t="s">
        <v>75</v>
      </c>
      <c r="C51" s="24" t="s">
        <v>14</v>
      </c>
      <c r="D51" s="25">
        <v>5.37</v>
      </c>
      <c r="E51" s="25">
        <v>0.32</v>
      </c>
      <c r="F51" s="25">
        <f t="shared" si="0"/>
        <v>5.05</v>
      </c>
      <c r="G51" s="25">
        <v>33.45</v>
      </c>
      <c r="H51" s="25">
        <v>0</v>
      </c>
      <c r="I51" s="25">
        <v>5.05</v>
      </c>
      <c r="J51" s="27"/>
    </row>
    <row r="52" spans="1:10" s="11" customFormat="1" ht="24.75" customHeight="1">
      <c r="A52" s="24">
        <v>49</v>
      </c>
      <c r="B52" s="24" t="s">
        <v>76</v>
      </c>
      <c r="C52" s="24" t="s">
        <v>14</v>
      </c>
      <c r="D52" s="25">
        <v>2.3</v>
      </c>
      <c r="E52" s="25">
        <v>0.22</v>
      </c>
      <c r="F52" s="25">
        <f t="shared" si="0"/>
        <v>2.08</v>
      </c>
      <c r="G52" s="25">
        <v>2.6</v>
      </c>
      <c r="H52" s="25">
        <v>0</v>
      </c>
      <c r="I52" s="25">
        <v>2.08</v>
      </c>
      <c r="J52" s="27"/>
    </row>
    <row r="53" spans="1:10" s="11" customFormat="1" ht="24.75" customHeight="1">
      <c r="A53" s="24">
        <v>50</v>
      </c>
      <c r="B53" s="24" t="s">
        <v>77</v>
      </c>
      <c r="C53" s="24" t="s">
        <v>14</v>
      </c>
      <c r="D53" s="25">
        <v>27.15</v>
      </c>
      <c r="E53" s="25">
        <v>1.12</v>
      </c>
      <c r="F53" s="25">
        <f t="shared" si="0"/>
        <v>26.03</v>
      </c>
      <c r="G53" s="25">
        <v>18.22</v>
      </c>
      <c r="H53" s="25">
        <v>7.81</v>
      </c>
      <c r="I53" s="25">
        <v>18.22</v>
      </c>
      <c r="J53" s="27" t="s">
        <v>78</v>
      </c>
    </row>
    <row r="54" spans="1:10" s="11" customFormat="1" ht="24.75" customHeight="1">
      <c r="A54" s="24">
        <v>51</v>
      </c>
      <c r="B54" s="24" t="s">
        <v>79</v>
      </c>
      <c r="C54" s="24" t="s">
        <v>14</v>
      </c>
      <c r="D54" s="25">
        <v>2.12</v>
      </c>
      <c r="E54" s="25">
        <v>0.24</v>
      </c>
      <c r="F54" s="25">
        <f t="shared" si="0"/>
        <v>1.88</v>
      </c>
      <c r="G54" s="25">
        <v>6.89</v>
      </c>
      <c r="H54" s="25">
        <v>0</v>
      </c>
      <c r="I54" s="25">
        <v>1.88</v>
      </c>
      <c r="J54" s="27"/>
    </row>
    <row r="55" spans="1:10" s="11" customFormat="1" ht="24.75" customHeight="1">
      <c r="A55" s="24">
        <v>52</v>
      </c>
      <c r="B55" s="24" t="s">
        <v>80</v>
      </c>
      <c r="C55" s="24" t="s">
        <v>14</v>
      </c>
      <c r="D55" s="25">
        <v>8.73</v>
      </c>
      <c r="E55" s="25">
        <v>-0.16</v>
      </c>
      <c r="F55" s="25">
        <f t="shared" si="0"/>
        <v>8.89</v>
      </c>
      <c r="G55" s="25">
        <v>151.74</v>
      </c>
      <c r="H55" s="25">
        <v>0</v>
      </c>
      <c r="I55" s="25">
        <v>8.89</v>
      </c>
      <c r="J55" s="27"/>
    </row>
    <row r="56" spans="1:10" s="11" customFormat="1" ht="24.75" customHeight="1">
      <c r="A56" s="24">
        <v>53</v>
      </c>
      <c r="B56" s="24" t="s">
        <v>81</v>
      </c>
      <c r="C56" s="24" t="s">
        <v>14</v>
      </c>
      <c r="D56" s="25">
        <v>1.02</v>
      </c>
      <c r="E56" s="25">
        <v>-0.1</v>
      </c>
      <c r="F56" s="25">
        <f t="shared" si="0"/>
        <v>1.12</v>
      </c>
      <c r="G56" s="25">
        <v>9.38</v>
      </c>
      <c r="H56" s="25">
        <v>0</v>
      </c>
      <c r="I56" s="25">
        <v>1.12</v>
      </c>
      <c r="J56" s="27"/>
    </row>
    <row r="57" spans="1:10" s="11" customFormat="1" ht="24.75" customHeight="1">
      <c r="A57" s="24">
        <v>54</v>
      </c>
      <c r="B57" s="24" t="s">
        <v>82</v>
      </c>
      <c r="C57" s="24" t="s">
        <v>14</v>
      </c>
      <c r="D57" s="25">
        <v>18.52</v>
      </c>
      <c r="E57" s="25">
        <v>1.97</v>
      </c>
      <c r="F57" s="25">
        <f t="shared" si="0"/>
        <v>16.55</v>
      </c>
      <c r="G57" s="25">
        <v>199.69</v>
      </c>
      <c r="H57" s="25">
        <v>0</v>
      </c>
      <c r="I57" s="25">
        <v>16.55</v>
      </c>
      <c r="J57" s="27"/>
    </row>
    <row r="58" spans="1:10" s="11" customFormat="1" ht="24.75" customHeight="1">
      <c r="A58" s="24">
        <v>55</v>
      </c>
      <c r="B58" s="24" t="s">
        <v>83</v>
      </c>
      <c r="C58" s="24" t="s">
        <v>14</v>
      </c>
      <c r="D58" s="25">
        <v>10.12</v>
      </c>
      <c r="E58" s="25">
        <v>1.2</v>
      </c>
      <c r="F58" s="25">
        <f t="shared" si="0"/>
        <v>8.92</v>
      </c>
      <c r="G58" s="25">
        <v>16.93</v>
      </c>
      <c r="H58" s="25">
        <v>0</v>
      </c>
      <c r="I58" s="25">
        <v>8.92</v>
      </c>
      <c r="J58" s="27"/>
    </row>
    <row r="59" spans="1:10" s="11" customFormat="1" ht="24.75" customHeight="1">
      <c r="A59" s="24">
        <v>56</v>
      </c>
      <c r="B59" s="24" t="s">
        <v>84</v>
      </c>
      <c r="C59" s="24" t="s">
        <v>14</v>
      </c>
      <c r="D59" s="25">
        <v>2.33</v>
      </c>
      <c r="E59" s="25">
        <v>0</v>
      </c>
      <c r="F59" s="25">
        <f t="shared" si="0"/>
        <v>2.33</v>
      </c>
      <c r="G59" s="25">
        <v>0.01</v>
      </c>
      <c r="H59" s="25">
        <v>2.32</v>
      </c>
      <c r="I59" s="25">
        <v>0.01</v>
      </c>
      <c r="J59" s="27"/>
    </row>
    <row r="60" spans="1:10" s="11" customFormat="1" ht="24.75" customHeight="1">
      <c r="A60" s="24">
        <v>57</v>
      </c>
      <c r="B60" s="24" t="s">
        <v>85</v>
      </c>
      <c r="C60" s="24" t="s">
        <v>14</v>
      </c>
      <c r="D60" s="25">
        <v>32</v>
      </c>
      <c r="E60" s="25">
        <v>7.32</v>
      </c>
      <c r="F60" s="25">
        <f t="shared" si="0"/>
        <v>24.68</v>
      </c>
      <c r="G60" s="25">
        <v>26.54</v>
      </c>
      <c r="H60" s="25">
        <v>0</v>
      </c>
      <c r="I60" s="25">
        <v>24.68</v>
      </c>
      <c r="J60" s="27"/>
    </row>
    <row r="61" spans="1:10" s="11" customFormat="1" ht="24.75" customHeight="1">
      <c r="A61" s="24">
        <v>58</v>
      </c>
      <c r="B61" s="24" t="s">
        <v>86</v>
      </c>
      <c r="C61" s="24" t="s">
        <v>14</v>
      </c>
      <c r="D61" s="25">
        <v>2.81</v>
      </c>
      <c r="E61" s="25">
        <v>0.18</v>
      </c>
      <c r="F61" s="25">
        <f t="shared" si="0"/>
        <v>2.63</v>
      </c>
      <c r="G61" s="25">
        <v>2.17</v>
      </c>
      <c r="H61" s="25">
        <v>0.46</v>
      </c>
      <c r="I61" s="25">
        <v>2.17</v>
      </c>
      <c r="J61" s="27"/>
    </row>
    <row r="62" spans="1:10" s="11" customFormat="1" ht="24.75" customHeight="1">
      <c r="A62" s="24">
        <v>59</v>
      </c>
      <c r="B62" s="24" t="s">
        <v>87</v>
      </c>
      <c r="C62" s="24" t="s">
        <v>14</v>
      </c>
      <c r="D62" s="25">
        <v>1.85</v>
      </c>
      <c r="E62" s="25">
        <v>0.26</v>
      </c>
      <c r="F62" s="25">
        <f t="shared" si="0"/>
        <v>1.59</v>
      </c>
      <c r="G62" s="25">
        <v>20.68</v>
      </c>
      <c r="H62" s="25">
        <v>0</v>
      </c>
      <c r="I62" s="25">
        <v>1.59</v>
      </c>
      <c r="J62" s="27"/>
    </row>
    <row r="63" spans="1:10" s="11" customFormat="1" ht="24.75" customHeight="1">
      <c r="A63" s="24">
        <v>60</v>
      </c>
      <c r="B63" s="24" t="s">
        <v>88</v>
      </c>
      <c r="C63" s="24" t="s">
        <v>14</v>
      </c>
      <c r="D63" s="25">
        <v>9.28</v>
      </c>
      <c r="E63" s="25">
        <v>0.26</v>
      </c>
      <c r="F63" s="25">
        <f t="shared" si="0"/>
        <v>9.02</v>
      </c>
      <c r="G63" s="25">
        <v>23.28</v>
      </c>
      <c r="H63" s="25">
        <v>0</v>
      </c>
      <c r="I63" s="25">
        <v>9.02</v>
      </c>
      <c r="J63" s="27"/>
    </row>
    <row r="64" spans="1:10" s="11" customFormat="1" ht="24.75" customHeight="1">
      <c r="A64" s="24">
        <v>61</v>
      </c>
      <c r="B64" s="24" t="s">
        <v>89</v>
      </c>
      <c r="C64" s="24" t="s">
        <v>14</v>
      </c>
      <c r="D64" s="25">
        <v>8.04</v>
      </c>
      <c r="E64" s="25">
        <v>0.94</v>
      </c>
      <c r="F64" s="25">
        <f t="shared" si="0"/>
        <v>7.1</v>
      </c>
      <c r="G64" s="25">
        <v>8.17</v>
      </c>
      <c r="H64" s="25">
        <v>0</v>
      </c>
      <c r="I64" s="25">
        <v>7.1</v>
      </c>
      <c r="J64" s="27"/>
    </row>
    <row r="65" spans="1:10" s="11" customFormat="1" ht="24.75" customHeight="1">
      <c r="A65" s="24">
        <v>62</v>
      </c>
      <c r="B65" s="24" t="s">
        <v>90</v>
      </c>
      <c r="C65" s="24" t="s">
        <v>14</v>
      </c>
      <c r="D65" s="25">
        <v>3.08</v>
      </c>
      <c r="E65" s="25">
        <v>0.38</v>
      </c>
      <c r="F65" s="25">
        <f t="shared" si="0"/>
        <v>2.7</v>
      </c>
      <c r="G65" s="25">
        <v>11.5</v>
      </c>
      <c r="H65" s="25">
        <v>0</v>
      </c>
      <c r="I65" s="25">
        <v>2.7</v>
      </c>
      <c r="J65" s="27"/>
    </row>
    <row r="66" spans="1:10" s="11" customFormat="1" ht="24.75" customHeight="1">
      <c r="A66" s="24">
        <v>63</v>
      </c>
      <c r="B66" s="24" t="s">
        <v>91</v>
      </c>
      <c r="C66" s="24" t="s">
        <v>14</v>
      </c>
      <c r="D66" s="25">
        <v>13.53</v>
      </c>
      <c r="E66" s="25">
        <v>1.27</v>
      </c>
      <c r="F66" s="25">
        <f t="shared" si="0"/>
        <v>12.26</v>
      </c>
      <c r="G66" s="25">
        <v>16.16</v>
      </c>
      <c r="H66" s="25">
        <v>0</v>
      </c>
      <c r="I66" s="25">
        <v>12.26</v>
      </c>
      <c r="J66" s="27"/>
    </row>
    <row r="67" spans="1:10" s="11" customFormat="1" ht="24.75" customHeight="1">
      <c r="A67" s="24">
        <v>64</v>
      </c>
      <c r="B67" s="24" t="s">
        <v>92</v>
      </c>
      <c r="C67" s="24" t="s">
        <v>14</v>
      </c>
      <c r="D67" s="25">
        <v>3.31</v>
      </c>
      <c r="E67" s="25">
        <v>0.19</v>
      </c>
      <c r="F67" s="25">
        <v>3.12</v>
      </c>
      <c r="G67" s="25">
        <v>3.91</v>
      </c>
      <c r="H67" s="25">
        <v>0</v>
      </c>
      <c r="I67" s="25">
        <v>3.12</v>
      </c>
      <c r="J67" s="27"/>
    </row>
    <row r="68" spans="1:10" s="11" customFormat="1" ht="24.75" customHeight="1">
      <c r="A68" s="24">
        <v>65</v>
      </c>
      <c r="B68" s="24" t="s">
        <v>93</v>
      </c>
      <c r="C68" s="24" t="s">
        <v>14</v>
      </c>
      <c r="D68" s="25">
        <v>5.71</v>
      </c>
      <c r="E68" s="25">
        <v>0.01</v>
      </c>
      <c r="F68" s="25">
        <f t="shared" si="0"/>
        <v>5.7</v>
      </c>
      <c r="G68" s="25">
        <v>10.91</v>
      </c>
      <c r="H68" s="25">
        <v>0</v>
      </c>
      <c r="I68" s="25">
        <v>5.7</v>
      </c>
      <c r="J68" s="27"/>
    </row>
    <row r="69" spans="1:10" s="11" customFormat="1" ht="24.75" customHeight="1">
      <c r="A69" s="24">
        <v>66</v>
      </c>
      <c r="B69" s="24" t="s">
        <v>94</v>
      </c>
      <c r="C69" s="24" t="s">
        <v>14</v>
      </c>
      <c r="D69" s="25">
        <v>5.19</v>
      </c>
      <c r="E69" s="25">
        <v>0.51</v>
      </c>
      <c r="F69" s="25">
        <f aca="true" t="shared" si="1" ref="F69:F74">D69-E69</f>
        <v>4.68</v>
      </c>
      <c r="G69" s="25">
        <v>22.27</v>
      </c>
      <c r="H69" s="25">
        <v>0</v>
      </c>
      <c r="I69" s="25">
        <v>4.68</v>
      </c>
      <c r="J69" s="27"/>
    </row>
    <row r="70" spans="1:10" s="11" customFormat="1" ht="24.75" customHeight="1">
      <c r="A70" s="24">
        <v>67</v>
      </c>
      <c r="B70" s="24" t="s">
        <v>95</v>
      </c>
      <c r="C70" s="24" t="s">
        <v>14</v>
      </c>
      <c r="D70" s="25">
        <v>4.37</v>
      </c>
      <c r="E70" s="25">
        <v>0.98</v>
      </c>
      <c r="F70" s="25">
        <f t="shared" si="1"/>
        <v>3.39</v>
      </c>
      <c r="G70" s="25">
        <v>49.88</v>
      </c>
      <c r="H70" s="25">
        <v>0</v>
      </c>
      <c r="I70" s="25">
        <v>3.39</v>
      </c>
      <c r="J70" s="27"/>
    </row>
    <row r="71" spans="1:10" s="11" customFormat="1" ht="24.75" customHeight="1">
      <c r="A71" s="24">
        <v>68</v>
      </c>
      <c r="B71" s="24" t="s">
        <v>96</v>
      </c>
      <c r="C71" s="24" t="s">
        <v>14</v>
      </c>
      <c r="D71" s="25">
        <v>0.92</v>
      </c>
      <c r="E71" s="25">
        <v>-0.06</v>
      </c>
      <c r="F71" s="25">
        <f t="shared" si="1"/>
        <v>0.98</v>
      </c>
      <c r="G71" s="25">
        <v>25.99</v>
      </c>
      <c r="H71" s="25">
        <v>0</v>
      </c>
      <c r="I71" s="25">
        <v>0.98</v>
      </c>
      <c r="J71" s="27"/>
    </row>
    <row r="72" spans="1:10" s="11" customFormat="1" ht="24.75" customHeight="1">
      <c r="A72" s="24">
        <v>69</v>
      </c>
      <c r="B72" s="24" t="s">
        <v>97</v>
      </c>
      <c r="C72" s="24" t="s">
        <v>14</v>
      </c>
      <c r="D72" s="25">
        <v>39.58</v>
      </c>
      <c r="E72" s="25">
        <v>7.15</v>
      </c>
      <c r="F72" s="25">
        <v>32.43</v>
      </c>
      <c r="G72" s="25">
        <v>0.17</v>
      </c>
      <c r="H72" s="25">
        <v>32.26</v>
      </c>
      <c r="I72" s="25">
        <v>0.17</v>
      </c>
      <c r="J72" s="27"/>
    </row>
    <row r="73" spans="1:10" s="11" customFormat="1" ht="24.75" customHeight="1">
      <c r="A73" s="24">
        <v>70</v>
      </c>
      <c r="B73" s="24" t="s">
        <v>98</v>
      </c>
      <c r="C73" s="24" t="s">
        <v>14</v>
      </c>
      <c r="D73" s="25">
        <v>15</v>
      </c>
      <c r="E73" s="25">
        <v>1.69</v>
      </c>
      <c r="F73" s="25">
        <f t="shared" si="1"/>
        <v>13.31</v>
      </c>
      <c r="G73" s="25">
        <v>29.99</v>
      </c>
      <c r="H73" s="25">
        <v>0</v>
      </c>
      <c r="I73" s="25">
        <v>13.31</v>
      </c>
      <c r="J73" s="27"/>
    </row>
    <row r="74" spans="1:10" s="11" customFormat="1" ht="24.75" customHeight="1">
      <c r="A74" s="24">
        <v>71</v>
      </c>
      <c r="B74" s="24" t="s">
        <v>99</v>
      </c>
      <c r="C74" s="24" t="s">
        <v>14</v>
      </c>
      <c r="D74" s="25">
        <v>3.72</v>
      </c>
      <c r="E74" s="25">
        <v>1.97</v>
      </c>
      <c r="F74" s="25">
        <f t="shared" si="1"/>
        <v>1.75</v>
      </c>
      <c r="G74" s="25">
        <v>2.82</v>
      </c>
      <c r="H74" s="25">
        <v>0</v>
      </c>
      <c r="I74" s="25">
        <v>1.75</v>
      </c>
      <c r="J74" s="27"/>
    </row>
    <row r="75" spans="1:10" ht="24.75" customHeight="1">
      <c r="A75" s="24"/>
      <c r="B75" s="24" t="s">
        <v>100</v>
      </c>
      <c r="C75" s="24"/>
      <c r="D75" s="25">
        <f aca="true" t="shared" si="2" ref="D75:I75">SUM(D4:D74)</f>
        <v>978.74</v>
      </c>
      <c r="E75" s="25">
        <f t="shared" si="2"/>
        <v>99.41</v>
      </c>
      <c r="F75" s="25">
        <f t="shared" si="2"/>
        <v>879.33</v>
      </c>
      <c r="G75" s="25">
        <f t="shared" si="2"/>
        <v>3727.07</v>
      </c>
      <c r="H75" s="25">
        <f t="shared" si="2"/>
        <v>140.42</v>
      </c>
      <c r="I75" s="25">
        <f t="shared" si="2"/>
        <v>737.92</v>
      </c>
      <c r="J75" s="27"/>
    </row>
    <row r="78" ht="13.5">
      <c r="H78" s="30"/>
    </row>
  </sheetData>
  <sheetProtection/>
  <mergeCells count="1">
    <mergeCell ref="A1:J1"/>
  </mergeCells>
  <printOptions/>
  <pageMargins left="0.708661417322835" right="0.236111111111111" top="0.7480314960629919" bottom="0.7480314960629919" header="0.31496062992126" footer="0.31496062992126"/>
  <pageSetup orientation="landscape" paperSize="9"/>
  <headerFooter>
    <oddFooter>&amp;C&amp;"宋体,常规"&amp;9第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G137"/>
  <sheetViews>
    <sheetView tabSelected="1" zoomScaleSheetLayoutView="100" workbookViewId="0" topLeftCell="A1">
      <selection activeCell="B22" sqref="B22"/>
    </sheetView>
  </sheetViews>
  <sheetFormatPr defaultColWidth="9.00390625" defaultRowHeight="15"/>
  <cols>
    <col min="1" max="1" width="6.140625" style="0" customWidth="1"/>
    <col min="2" max="2" width="34.8515625" style="0" customWidth="1"/>
    <col min="3" max="3" width="23.00390625" style="0" customWidth="1"/>
    <col min="4" max="4" width="10.28125" style="0" customWidth="1"/>
    <col min="6" max="6" width="13.421875" style="0" customWidth="1"/>
    <col min="7" max="7" width="13.8515625" style="0" customWidth="1"/>
  </cols>
  <sheetData>
    <row r="4" spans="1:7" ht="14.25">
      <c r="A4" s="1" t="s">
        <v>101</v>
      </c>
      <c r="B4" s="1"/>
      <c r="C4" s="1"/>
      <c r="D4" s="1"/>
      <c r="E4" s="1"/>
      <c r="F4" s="1"/>
      <c r="G4" s="1"/>
    </row>
    <row r="5" spans="1:7" ht="14.25">
      <c r="A5" s="2" t="s">
        <v>102</v>
      </c>
      <c r="B5" s="3"/>
      <c r="C5" s="3"/>
      <c r="D5" s="3"/>
      <c r="E5" s="3"/>
      <c r="F5" s="3"/>
      <c r="G5" s="4" t="s">
        <v>2</v>
      </c>
    </row>
    <row r="6" spans="1:7" ht="14.25">
      <c r="A6" s="5" t="s">
        <v>3</v>
      </c>
      <c r="B6" s="5" t="s">
        <v>103</v>
      </c>
      <c r="C6" s="5" t="s">
        <v>104</v>
      </c>
      <c r="D6" s="5" t="s">
        <v>105</v>
      </c>
      <c r="E6" s="5" t="s">
        <v>106</v>
      </c>
      <c r="F6" s="5" t="s">
        <v>107</v>
      </c>
      <c r="G6" s="5" t="s">
        <v>12</v>
      </c>
    </row>
    <row r="7" spans="1:7" ht="24.75" customHeight="1">
      <c r="A7" s="5">
        <v>1</v>
      </c>
      <c r="B7" s="5" t="s">
        <v>60</v>
      </c>
      <c r="C7" s="5" t="s">
        <v>108</v>
      </c>
      <c r="D7" s="6">
        <v>20</v>
      </c>
      <c r="E7" s="6">
        <v>0</v>
      </c>
      <c r="F7" s="6">
        <v>20</v>
      </c>
      <c r="G7" s="5"/>
    </row>
    <row r="8" spans="1:7" ht="24.75" customHeight="1">
      <c r="A8" s="5">
        <v>2</v>
      </c>
      <c r="B8" s="5" t="s">
        <v>109</v>
      </c>
      <c r="C8" s="5" t="s">
        <v>108</v>
      </c>
      <c r="D8" s="6">
        <v>20</v>
      </c>
      <c r="E8" s="6">
        <v>0</v>
      </c>
      <c r="F8" s="6">
        <v>20</v>
      </c>
      <c r="G8" s="5"/>
    </row>
    <row r="9" spans="1:7" ht="24.75" customHeight="1">
      <c r="A9" s="5">
        <v>3</v>
      </c>
      <c r="B9" s="5" t="s">
        <v>16</v>
      </c>
      <c r="C9" s="5" t="s">
        <v>108</v>
      </c>
      <c r="D9" s="6">
        <v>20</v>
      </c>
      <c r="E9" s="6">
        <v>0</v>
      </c>
      <c r="F9" s="6">
        <v>20</v>
      </c>
      <c r="G9" s="5"/>
    </row>
    <row r="10" spans="1:7" ht="24.75" customHeight="1">
      <c r="A10" s="5">
        <v>4</v>
      </c>
      <c r="B10" s="5" t="s">
        <v>110</v>
      </c>
      <c r="C10" s="5" t="s">
        <v>108</v>
      </c>
      <c r="D10" s="6">
        <v>20</v>
      </c>
      <c r="E10" s="6">
        <v>0</v>
      </c>
      <c r="F10" s="6">
        <v>20</v>
      </c>
      <c r="G10" s="5"/>
    </row>
    <row r="11" spans="1:7" ht="24.75" customHeight="1">
      <c r="A11" s="5">
        <v>5</v>
      </c>
      <c r="B11" s="5" t="s">
        <v>26</v>
      </c>
      <c r="C11" s="5" t="s">
        <v>108</v>
      </c>
      <c r="D11" s="6">
        <v>20</v>
      </c>
      <c r="E11" s="6">
        <v>0</v>
      </c>
      <c r="F11" s="6">
        <v>20</v>
      </c>
      <c r="G11" s="5"/>
    </row>
    <row r="12" spans="1:7" ht="24.75" customHeight="1">
      <c r="A12" s="5">
        <v>6</v>
      </c>
      <c r="B12" s="5" t="s">
        <v>111</v>
      </c>
      <c r="C12" s="5" t="s">
        <v>108</v>
      </c>
      <c r="D12" s="6">
        <v>20</v>
      </c>
      <c r="E12" s="6">
        <v>0</v>
      </c>
      <c r="F12" s="6">
        <v>20</v>
      </c>
      <c r="G12" s="5"/>
    </row>
    <row r="13" spans="1:7" ht="24.75" customHeight="1">
      <c r="A13" s="5">
        <v>7</v>
      </c>
      <c r="B13" s="5" t="s">
        <v>85</v>
      </c>
      <c r="C13" s="5" t="s">
        <v>112</v>
      </c>
      <c r="D13" s="6">
        <v>10</v>
      </c>
      <c r="E13" s="6">
        <v>0</v>
      </c>
      <c r="F13" s="6">
        <v>10</v>
      </c>
      <c r="G13" s="5"/>
    </row>
    <row r="14" spans="1:7" ht="24.75" customHeight="1">
      <c r="A14" s="5">
        <v>8</v>
      </c>
      <c r="B14" s="5" t="s">
        <v>113</v>
      </c>
      <c r="C14" s="5" t="s">
        <v>112</v>
      </c>
      <c r="D14" s="6">
        <v>10</v>
      </c>
      <c r="E14" s="6">
        <v>0</v>
      </c>
      <c r="F14" s="6">
        <v>10</v>
      </c>
      <c r="G14" s="5"/>
    </row>
    <row r="15" spans="1:7" ht="24.75" customHeight="1">
      <c r="A15" s="5">
        <v>9</v>
      </c>
      <c r="B15" s="5" t="s">
        <v>16</v>
      </c>
      <c r="C15" s="5" t="s">
        <v>112</v>
      </c>
      <c r="D15" s="6">
        <v>10</v>
      </c>
      <c r="E15" s="6">
        <v>0</v>
      </c>
      <c r="F15" s="6">
        <v>10</v>
      </c>
      <c r="G15" s="5"/>
    </row>
    <row r="16" spans="1:7" ht="24.75" customHeight="1">
      <c r="A16" s="5">
        <v>10</v>
      </c>
      <c r="B16" s="5" t="s">
        <v>24</v>
      </c>
      <c r="C16" s="5" t="s">
        <v>112</v>
      </c>
      <c r="D16" s="6">
        <v>10</v>
      </c>
      <c r="E16" s="6">
        <v>0</v>
      </c>
      <c r="F16" s="6">
        <v>10</v>
      </c>
      <c r="G16" s="5"/>
    </row>
    <row r="17" spans="1:7" ht="24.75" customHeight="1">
      <c r="A17" s="5">
        <v>11</v>
      </c>
      <c r="B17" s="5" t="s">
        <v>114</v>
      </c>
      <c r="C17" s="5" t="s">
        <v>112</v>
      </c>
      <c r="D17" s="6">
        <v>10</v>
      </c>
      <c r="E17" s="6">
        <v>0</v>
      </c>
      <c r="F17" s="6">
        <v>10</v>
      </c>
      <c r="G17" s="5"/>
    </row>
    <row r="18" spans="1:7" ht="24.75" customHeight="1">
      <c r="A18" s="5">
        <v>12</v>
      </c>
      <c r="B18" s="5" t="s">
        <v>111</v>
      </c>
      <c r="C18" s="5" t="s">
        <v>112</v>
      </c>
      <c r="D18" s="6">
        <v>10</v>
      </c>
      <c r="E18" s="6">
        <v>0</v>
      </c>
      <c r="F18" s="6">
        <v>10</v>
      </c>
      <c r="G18" s="5"/>
    </row>
    <row r="19" spans="1:7" ht="24.75" customHeight="1">
      <c r="A19" s="5">
        <v>13</v>
      </c>
      <c r="B19" s="5" t="s">
        <v>39</v>
      </c>
      <c r="C19" s="5" t="s">
        <v>112</v>
      </c>
      <c r="D19" s="6">
        <v>10</v>
      </c>
      <c r="E19" s="6">
        <v>0</v>
      </c>
      <c r="F19" s="6">
        <v>10</v>
      </c>
      <c r="G19" s="5"/>
    </row>
    <row r="20" spans="1:7" ht="24.75" customHeight="1">
      <c r="A20" s="5">
        <v>14</v>
      </c>
      <c r="B20" s="5" t="s">
        <v>66</v>
      </c>
      <c r="C20" s="5" t="s">
        <v>112</v>
      </c>
      <c r="D20" s="6">
        <v>10</v>
      </c>
      <c r="E20" s="6">
        <v>0</v>
      </c>
      <c r="F20" s="6">
        <v>10</v>
      </c>
      <c r="G20" s="5"/>
    </row>
    <row r="21" spans="1:7" ht="24.75" customHeight="1">
      <c r="A21" s="5">
        <v>15</v>
      </c>
      <c r="B21" s="5" t="s">
        <v>53</v>
      </c>
      <c r="C21" s="5" t="s">
        <v>112</v>
      </c>
      <c r="D21" s="6">
        <v>10</v>
      </c>
      <c r="E21" s="6">
        <v>0</v>
      </c>
      <c r="F21" s="6">
        <v>10</v>
      </c>
      <c r="G21" s="5"/>
    </row>
    <row r="22" spans="1:7" ht="24.75" customHeight="1">
      <c r="A22" s="5">
        <v>16</v>
      </c>
      <c r="B22" s="5" t="s">
        <v>47</v>
      </c>
      <c r="C22" s="5" t="s">
        <v>112</v>
      </c>
      <c r="D22" s="6">
        <v>10</v>
      </c>
      <c r="E22" s="6">
        <v>0</v>
      </c>
      <c r="F22" s="6">
        <v>10</v>
      </c>
      <c r="G22" s="5"/>
    </row>
    <row r="23" spans="1:7" ht="24.75" customHeight="1">
      <c r="A23" s="5"/>
      <c r="B23" s="5" t="s">
        <v>100</v>
      </c>
      <c r="C23" s="5"/>
      <c r="D23" s="6">
        <f aca="true" t="shared" si="0" ref="D23:F23">SUM(D7:D22)</f>
        <v>220</v>
      </c>
      <c r="E23" s="6">
        <f t="shared" si="0"/>
        <v>0</v>
      </c>
      <c r="F23" s="6">
        <f t="shared" si="0"/>
        <v>220</v>
      </c>
      <c r="G23" s="5"/>
    </row>
    <row r="24" ht="24.75" customHeight="1"/>
    <row r="25" spans="1:7" ht="24.75" customHeight="1">
      <c r="A25" s="1" t="s">
        <v>115</v>
      </c>
      <c r="B25" s="1"/>
      <c r="C25" s="1"/>
      <c r="D25" s="1"/>
      <c r="E25" s="1"/>
      <c r="F25" s="1"/>
      <c r="G25" s="1"/>
    </row>
    <row r="26" spans="1:7" ht="24.75" customHeight="1">
      <c r="A26" s="2" t="s">
        <v>116</v>
      </c>
      <c r="B26" s="3"/>
      <c r="C26" s="3"/>
      <c r="D26" s="3"/>
      <c r="E26" s="3"/>
      <c r="F26" s="3"/>
      <c r="G26" s="4" t="s">
        <v>2</v>
      </c>
    </row>
    <row r="27" spans="1:7" ht="24.75" customHeight="1">
      <c r="A27" s="5" t="s">
        <v>3</v>
      </c>
      <c r="B27" s="5" t="s">
        <v>103</v>
      </c>
      <c r="C27" s="5" t="s">
        <v>104</v>
      </c>
      <c r="D27" s="5" t="s">
        <v>105</v>
      </c>
      <c r="E27" s="5" t="s">
        <v>106</v>
      </c>
      <c r="F27" s="5" t="s">
        <v>107</v>
      </c>
      <c r="G27" s="5" t="s">
        <v>12</v>
      </c>
    </row>
    <row r="28" spans="1:7" ht="24.75" customHeight="1">
      <c r="A28" s="5">
        <v>1</v>
      </c>
      <c r="B28" s="5" t="s">
        <v>117</v>
      </c>
      <c r="C28" s="5" t="s">
        <v>118</v>
      </c>
      <c r="D28" s="6">
        <v>1</v>
      </c>
      <c r="E28" s="6">
        <v>0</v>
      </c>
      <c r="F28" s="6">
        <v>1</v>
      </c>
      <c r="G28" s="5"/>
    </row>
    <row r="29" spans="1:7" ht="24.75" customHeight="1">
      <c r="A29" s="5">
        <v>2</v>
      </c>
      <c r="B29" s="5" t="s">
        <v>119</v>
      </c>
      <c r="C29" s="5" t="s">
        <v>118</v>
      </c>
      <c r="D29" s="6">
        <v>1</v>
      </c>
      <c r="E29" s="6">
        <v>0</v>
      </c>
      <c r="F29" s="6">
        <v>1</v>
      </c>
      <c r="G29" s="5"/>
    </row>
    <row r="30" spans="1:7" ht="24.75" customHeight="1">
      <c r="A30" s="5">
        <v>3</v>
      </c>
      <c r="B30" s="5" t="s">
        <v>120</v>
      </c>
      <c r="C30" s="5" t="s">
        <v>118</v>
      </c>
      <c r="D30" s="6">
        <v>1</v>
      </c>
      <c r="E30" s="6">
        <v>0</v>
      </c>
      <c r="F30" s="6">
        <v>1</v>
      </c>
      <c r="G30" s="5"/>
    </row>
    <row r="31" spans="1:7" ht="24.75" customHeight="1">
      <c r="A31" s="5"/>
      <c r="B31" s="5" t="s">
        <v>100</v>
      </c>
      <c r="C31" s="5"/>
      <c r="D31" s="6">
        <f aca="true" t="shared" si="1" ref="D31:F31">SUM(D28:D30)</f>
        <v>3</v>
      </c>
      <c r="E31" s="6">
        <f t="shared" si="1"/>
        <v>0</v>
      </c>
      <c r="F31" s="6">
        <f t="shared" si="1"/>
        <v>3</v>
      </c>
      <c r="G31" s="5"/>
    </row>
    <row r="32" ht="24.75" customHeight="1"/>
    <row r="33" spans="1:7" ht="24.75" customHeight="1">
      <c r="A33" s="1" t="s">
        <v>121</v>
      </c>
      <c r="B33" s="1"/>
      <c r="C33" s="1"/>
      <c r="D33" s="1"/>
      <c r="E33" s="1"/>
      <c r="F33" s="1"/>
      <c r="G33" s="1"/>
    </row>
    <row r="34" spans="1:7" ht="24.75" customHeight="1">
      <c r="A34" s="2" t="s">
        <v>122</v>
      </c>
      <c r="B34" s="3"/>
      <c r="C34" s="3"/>
      <c r="D34" s="3"/>
      <c r="E34" s="3"/>
      <c r="F34" s="3"/>
      <c r="G34" s="4" t="s">
        <v>2</v>
      </c>
    </row>
    <row r="35" spans="1:7" ht="24.75" customHeight="1">
      <c r="A35" s="5" t="s">
        <v>3</v>
      </c>
      <c r="B35" s="5" t="s">
        <v>103</v>
      </c>
      <c r="C35" s="5" t="s">
        <v>104</v>
      </c>
      <c r="D35" s="5" t="s">
        <v>105</v>
      </c>
      <c r="E35" s="5" t="s">
        <v>106</v>
      </c>
      <c r="F35" s="5" t="s">
        <v>107</v>
      </c>
      <c r="G35" s="5" t="s">
        <v>12</v>
      </c>
    </row>
    <row r="36" spans="1:7" ht="24.75" customHeight="1">
      <c r="A36" s="5">
        <v>1</v>
      </c>
      <c r="B36" s="5" t="s">
        <v>123</v>
      </c>
      <c r="C36" s="5" t="s">
        <v>124</v>
      </c>
      <c r="D36" s="6">
        <v>5</v>
      </c>
      <c r="E36" s="6">
        <v>0</v>
      </c>
      <c r="F36" s="6">
        <v>5</v>
      </c>
      <c r="G36" s="5"/>
    </row>
    <row r="37" spans="1:7" ht="24.75" customHeight="1">
      <c r="A37" s="5"/>
      <c r="B37" s="5" t="s">
        <v>100</v>
      </c>
      <c r="C37" s="5"/>
      <c r="D37" s="6">
        <f aca="true" t="shared" si="2" ref="D37:F37">SUM(D36:D36)</f>
        <v>5</v>
      </c>
      <c r="E37" s="6">
        <f t="shared" si="2"/>
        <v>0</v>
      </c>
      <c r="F37" s="6">
        <f t="shared" si="2"/>
        <v>5</v>
      </c>
      <c r="G37" s="5"/>
    </row>
    <row r="38" ht="24.75" customHeight="1"/>
    <row r="39" spans="1:7" ht="24.75" customHeight="1">
      <c r="A39" s="1" t="s">
        <v>125</v>
      </c>
      <c r="B39" s="1"/>
      <c r="C39" s="1"/>
      <c r="D39" s="1"/>
      <c r="E39" s="1"/>
      <c r="F39" s="1"/>
      <c r="G39" s="1"/>
    </row>
    <row r="40" spans="1:7" ht="24.75" customHeight="1">
      <c r="A40" s="2" t="s">
        <v>126</v>
      </c>
      <c r="B40" s="3"/>
      <c r="C40" s="3"/>
      <c r="D40" s="3"/>
      <c r="E40" s="3"/>
      <c r="F40" s="3"/>
      <c r="G40" s="4" t="s">
        <v>2</v>
      </c>
    </row>
    <row r="41" spans="1:7" ht="24.75" customHeight="1">
      <c r="A41" s="5" t="s">
        <v>3</v>
      </c>
      <c r="B41" s="5" t="s">
        <v>103</v>
      </c>
      <c r="C41" s="5" t="s">
        <v>104</v>
      </c>
      <c r="D41" s="5" t="s">
        <v>105</v>
      </c>
      <c r="E41" s="5" t="s">
        <v>106</v>
      </c>
      <c r="F41" s="5" t="s">
        <v>107</v>
      </c>
      <c r="G41" s="5" t="s">
        <v>12</v>
      </c>
    </row>
    <row r="42" spans="1:7" ht="24.75" customHeight="1">
      <c r="A42" s="5">
        <v>1</v>
      </c>
      <c r="B42" s="5" t="s">
        <v>48</v>
      </c>
      <c r="C42" s="5" t="s">
        <v>127</v>
      </c>
      <c r="D42" s="6">
        <v>10</v>
      </c>
      <c r="E42" s="6">
        <v>0</v>
      </c>
      <c r="F42" s="6">
        <v>10</v>
      </c>
      <c r="G42" s="5"/>
    </row>
    <row r="43" spans="1:7" ht="24.75" customHeight="1">
      <c r="A43" s="5">
        <v>2</v>
      </c>
      <c r="B43" s="5" t="s">
        <v>128</v>
      </c>
      <c r="C43" s="5" t="s">
        <v>127</v>
      </c>
      <c r="D43" s="6">
        <v>20</v>
      </c>
      <c r="E43" s="6">
        <v>0</v>
      </c>
      <c r="F43" s="6">
        <v>20</v>
      </c>
      <c r="G43" s="5"/>
    </row>
    <row r="44" spans="1:7" ht="24.75" customHeight="1">
      <c r="A44" s="5">
        <v>3</v>
      </c>
      <c r="B44" s="5" t="s">
        <v>63</v>
      </c>
      <c r="C44" s="5" t="s">
        <v>127</v>
      </c>
      <c r="D44" s="6">
        <v>15</v>
      </c>
      <c r="E44" s="6">
        <v>0</v>
      </c>
      <c r="F44" s="6">
        <v>15</v>
      </c>
      <c r="G44" s="5"/>
    </row>
    <row r="45" spans="1:7" ht="24.75" customHeight="1">
      <c r="A45" s="5">
        <v>4</v>
      </c>
      <c r="B45" s="5" t="s">
        <v>47</v>
      </c>
      <c r="C45" s="5" t="s">
        <v>127</v>
      </c>
      <c r="D45" s="6">
        <v>10</v>
      </c>
      <c r="E45" s="6">
        <v>0</v>
      </c>
      <c r="F45" s="6">
        <v>10</v>
      </c>
      <c r="G45" s="5"/>
    </row>
    <row r="46" spans="1:7" ht="24.75" customHeight="1">
      <c r="A46" s="5">
        <v>5</v>
      </c>
      <c r="B46" s="5" t="s">
        <v>73</v>
      </c>
      <c r="C46" s="5" t="s">
        <v>127</v>
      </c>
      <c r="D46" s="6">
        <v>10</v>
      </c>
      <c r="E46" s="6">
        <v>0</v>
      </c>
      <c r="F46" s="6">
        <v>10</v>
      </c>
      <c r="G46" s="5"/>
    </row>
    <row r="47" spans="1:7" ht="24.75" customHeight="1">
      <c r="A47" s="5">
        <v>6</v>
      </c>
      <c r="B47" s="5" t="s">
        <v>129</v>
      </c>
      <c r="C47" s="5" t="s">
        <v>127</v>
      </c>
      <c r="D47" s="6">
        <v>10</v>
      </c>
      <c r="E47" s="6">
        <v>0</v>
      </c>
      <c r="F47" s="6">
        <v>10</v>
      </c>
      <c r="G47" s="5"/>
    </row>
    <row r="48" spans="1:7" ht="24.75" customHeight="1">
      <c r="A48" s="5">
        <v>7</v>
      </c>
      <c r="B48" s="5" t="s">
        <v>110</v>
      </c>
      <c r="C48" s="5" t="s">
        <v>127</v>
      </c>
      <c r="D48" s="6">
        <v>10</v>
      </c>
      <c r="E48" s="6">
        <v>10</v>
      </c>
      <c r="F48" s="6">
        <v>0</v>
      </c>
      <c r="G48" s="5" t="s">
        <v>130</v>
      </c>
    </row>
    <row r="49" spans="1:7" ht="24.75" customHeight="1">
      <c r="A49" s="5">
        <v>8</v>
      </c>
      <c r="B49" s="5" t="s">
        <v>18</v>
      </c>
      <c r="C49" s="5" t="s">
        <v>127</v>
      </c>
      <c r="D49" s="6">
        <v>10</v>
      </c>
      <c r="E49" s="6">
        <v>0</v>
      </c>
      <c r="F49" s="6">
        <v>10</v>
      </c>
      <c r="G49" s="5"/>
    </row>
    <row r="50" spans="1:7" ht="24.75" customHeight="1">
      <c r="A50" s="5">
        <v>9</v>
      </c>
      <c r="B50" s="5" t="s">
        <v>131</v>
      </c>
      <c r="C50" s="5" t="s">
        <v>127</v>
      </c>
      <c r="D50" s="6">
        <v>10</v>
      </c>
      <c r="E50" s="6">
        <v>0</v>
      </c>
      <c r="F50" s="6">
        <v>10</v>
      </c>
      <c r="G50" s="5"/>
    </row>
    <row r="51" spans="1:7" ht="24.75" customHeight="1">
      <c r="A51" s="5">
        <v>10</v>
      </c>
      <c r="B51" s="5" t="s">
        <v>132</v>
      </c>
      <c r="C51" s="5" t="s">
        <v>127</v>
      </c>
      <c r="D51" s="6">
        <v>45</v>
      </c>
      <c r="E51" s="6">
        <v>0</v>
      </c>
      <c r="F51" s="6">
        <v>45</v>
      </c>
      <c r="G51" s="5"/>
    </row>
    <row r="52" spans="1:7" ht="24.75" customHeight="1">
      <c r="A52" s="5">
        <v>11</v>
      </c>
      <c r="B52" s="5" t="s">
        <v>25</v>
      </c>
      <c r="C52" s="5" t="s">
        <v>127</v>
      </c>
      <c r="D52" s="6">
        <v>10</v>
      </c>
      <c r="E52" s="6">
        <v>0</v>
      </c>
      <c r="F52" s="6">
        <v>10</v>
      </c>
      <c r="G52" s="5"/>
    </row>
    <row r="53" spans="1:7" ht="24.75" customHeight="1">
      <c r="A53" s="5">
        <v>12</v>
      </c>
      <c r="B53" s="5" t="s">
        <v>133</v>
      </c>
      <c r="C53" s="5" t="s">
        <v>127</v>
      </c>
      <c r="D53" s="6">
        <v>15</v>
      </c>
      <c r="E53" s="6">
        <v>0</v>
      </c>
      <c r="F53" s="6">
        <v>15</v>
      </c>
      <c r="G53" s="5"/>
    </row>
    <row r="54" spans="1:7" ht="24.75" customHeight="1">
      <c r="A54" s="5">
        <v>13</v>
      </c>
      <c r="B54" s="5" t="s">
        <v>134</v>
      </c>
      <c r="C54" s="5" t="s">
        <v>127</v>
      </c>
      <c r="D54" s="6">
        <v>15</v>
      </c>
      <c r="E54" s="6">
        <v>0</v>
      </c>
      <c r="F54" s="6">
        <v>15</v>
      </c>
      <c r="G54" s="5"/>
    </row>
    <row r="55" spans="1:7" ht="24.75" customHeight="1">
      <c r="A55" s="5">
        <v>14</v>
      </c>
      <c r="B55" s="5" t="s">
        <v>80</v>
      </c>
      <c r="C55" s="5" t="s">
        <v>127</v>
      </c>
      <c r="D55" s="6">
        <v>10</v>
      </c>
      <c r="E55" s="6">
        <v>0</v>
      </c>
      <c r="F55" s="6">
        <v>10</v>
      </c>
      <c r="G55" s="5"/>
    </row>
    <row r="56" spans="1:7" ht="24.75" customHeight="1">
      <c r="A56" s="5">
        <v>15</v>
      </c>
      <c r="B56" s="5" t="s">
        <v>135</v>
      </c>
      <c r="C56" s="5" t="s">
        <v>127</v>
      </c>
      <c r="D56" s="6">
        <v>45</v>
      </c>
      <c r="E56" s="6">
        <v>0</v>
      </c>
      <c r="F56" s="6">
        <v>45</v>
      </c>
      <c r="G56" s="5"/>
    </row>
    <row r="57" spans="1:7" ht="24.75" customHeight="1">
      <c r="A57" s="5">
        <v>16</v>
      </c>
      <c r="B57" s="5" t="s">
        <v>136</v>
      </c>
      <c r="C57" s="5" t="s">
        <v>127</v>
      </c>
      <c r="D57" s="6">
        <v>15</v>
      </c>
      <c r="E57" s="6">
        <v>0</v>
      </c>
      <c r="F57" s="6">
        <v>15</v>
      </c>
      <c r="G57" s="5"/>
    </row>
    <row r="58" spans="1:7" ht="24.75" customHeight="1">
      <c r="A58" s="5">
        <v>17</v>
      </c>
      <c r="B58" s="5" t="s">
        <v>137</v>
      </c>
      <c r="C58" s="5" t="s">
        <v>127</v>
      </c>
      <c r="D58" s="6">
        <v>35</v>
      </c>
      <c r="E58" s="6">
        <v>0</v>
      </c>
      <c r="F58" s="6">
        <v>35</v>
      </c>
      <c r="G58" s="5"/>
    </row>
    <row r="59" spans="1:7" ht="24.75" customHeight="1">
      <c r="A59" s="5">
        <v>18</v>
      </c>
      <c r="B59" s="5" t="s">
        <v>138</v>
      </c>
      <c r="C59" s="5" t="s">
        <v>127</v>
      </c>
      <c r="D59" s="6">
        <v>20</v>
      </c>
      <c r="E59" s="6">
        <v>0</v>
      </c>
      <c r="F59" s="6">
        <v>20</v>
      </c>
      <c r="G59" s="5"/>
    </row>
    <row r="60" spans="1:7" ht="24.75" customHeight="1">
      <c r="A60" s="5">
        <v>19</v>
      </c>
      <c r="B60" s="5" t="s">
        <v>132</v>
      </c>
      <c r="C60" s="5" t="s">
        <v>139</v>
      </c>
      <c r="D60" s="6">
        <v>100</v>
      </c>
      <c r="E60" s="6">
        <v>100</v>
      </c>
      <c r="F60" s="6">
        <v>0</v>
      </c>
      <c r="G60" s="5" t="s">
        <v>140</v>
      </c>
    </row>
    <row r="61" spans="1:7" ht="24.75" customHeight="1">
      <c r="A61" s="5"/>
      <c r="B61" s="5" t="s">
        <v>100</v>
      </c>
      <c r="C61" s="5"/>
      <c r="D61" s="6">
        <f aca="true" t="shared" si="3" ref="D61:F61">SUM(D42:D60)</f>
        <v>415</v>
      </c>
      <c r="E61" s="6">
        <f t="shared" si="3"/>
        <v>110</v>
      </c>
      <c r="F61" s="6">
        <f t="shared" si="3"/>
        <v>305</v>
      </c>
      <c r="G61" s="5"/>
    </row>
    <row r="62" ht="24.75" customHeight="1"/>
    <row r="63" spans="1:7" ht="24.75" customHeight="1">
      <c r="A63" s="1" t="s">
        <v>141</v>
      </c>
      <c r="B63" s="1"/>
      <c r="C63" s="1"/>
      <c r="D63" s="1"/>
      <c r="E63" s="1"/>
      <c r="F63" s="1"/>
      <c r="G63" s="1"/>
    </row>
    <row r="64" spans="1:7" ht="24.75" customHeight="1">
      <c r="A64" s="2" t="s">
        <v>142</v>
      </c>
      <c r="B64" s="3"/>
      <c r="C64" s="3"/>
      <c r="D64" s="3"/>
      <c r="E64" s="3"/>
      <c r="F64" s="3"/>
      <c r="G64" s="4" t="s">
        <v>2</v>
      </c>
    </row>
    <row r="65" spans="1:7" ht="24.75" customHeight="1">
      <c r="A65" s="5" t="s">
        <v>3</v>
      </c>
      <c r="B65" s="5" t="s">
        <v>103</v>
      </c>
      <c r="C65" s="5" t="s">
        <v>104</v>
      </c>
      <c r="D65" s="5" t="s">
        <v>105</v>
      </c>
      <c r="E65" s="5" t="s">
        <v>106</v>
      </c>
      <c r="F65" s="5" t="s">
        <v>107</v>
      </c>
      <c r="G65" s="5" t="s">
        <v>12</v>
      </c>
    </row>
    <row r="66" spans="1:7" ht="24.75" customHeight="1">
      <c r="A66" s="5">
        <v>1</v>
      </c>
      <c r="B66" s="5" t="s">
        <v>143</v>
      </c>
      <c r="C66" s="5" t="s">
        <v>144</v>
      </c>
      <c r="D66" s="6">
        <v>10</v>
      </c>
      <c r="E66" s="6">
        <v>0</v>
      </c>
      <c r="F66" s="6">
        <v>10</v>
      </c>
      <c r="G66" s="5"/>
    </row>
    <row r="67" spans="1:7" ht="24.75" customHeight="1">
      <c r="A67" s="5"/>
      <c r="B67" s="5" t="s">
        <v>100</v>
      </c>
      <c r="C67" s="5"/>
      <c r="D67" s="6">
        <f aca="true" t="shared" si="4" ref="D67:F67">D66</f>
        <v>10</v>
      </c>
      <c r="E67" s="6">
        <f t="shared" si="4"/>
        <v>0</v>
      </c>
      <c r="F67" s="6">
        <f t="shared" si="4"/>
        <v>10</v>
      </c>
      <c r="G67" s="5"/>
    </row>
    <row r="68" ht="24.75" customHeight="1"/>
    <row r="69" spans="1:7" ht="24.75" customHeight="1">
      <c r="A69" s="1" t="s">
        <v>145</v>
      </c>
      <c r="B69" s="1"/>
      <c r="C69" s="1"/>
      <c r="D69" s="1"/>
      <c r="E69" s="1"/>
      <c r="F69" s="1"/>
      <c r="G69" s="1"/>
    </row>
    <row r="70" spans="1:7" ht="24.75" customHeight="1">
      <c r="A70" s="2" t="s">
        <v>146</v>
      </c>
      <c r="B70" s="3"/>
      <c r="C70" s="3"/>
      <c r="D70" s="3"/>
      <c r="E70" s="3"/>
      <c r="F70" s="3"/>
      <c r="G70" s="4" t="s">
        <v>2</v>
      </c>
    </row>
    <row r="71" spans="1:7" ht="24.75" customHeight="1">
      <c r="A71" s="5" t="s">
        <v>3</v>
      </c>
      <c r="B71" s="5" t="s">
        <v>103</v>
      </c>
      <c r="C71" s="5" t="s">
        <v>104</v>
      </c>
      <c r="D71" s="5" t="s">
        <v>105</v>
      </c>
      <c r="E71" s="5" t="s">
        <v>106</v>
      </c>
      <c r="F71" s="5" t="s">
        <v>107</v>
      </c>
      <c r="G71" s="5" t="s">
        <v>12</v>
      </c>
    </row>
    <row r="72" spans="1:7" ht="24.75" customHeight="1">
      <c r="A72" s="5">
        <v>1</v>
      </c>
      <c r="B72" s="5" t="s">
        <v>17</v>
      </c>
      <c r="C72" s="5" t="s">
        <v>147</v>
      </c>
      <c r="D72" s="6">
        <v>10</v>
      </c>
      <c r="E72" s="6">
        <v>0</v>
      </c>
      <c r="F72" s="6">
        <f aca="true" t="shared" si="5" ref="F72:F76">D72-E72</f>
        <v>10</v>
      </c>
      <c r="G72" s="5" t="s">
        <v>148</v>
      </c>
    </row>
    <row r="73" spans="1:7" ht="24.75" customHeight="1">
      <c r="A73" s="5">
        <v>2</v>
      </c>
      <c r="B73" s="5" t="s">
        <v>149</v>
      </c>
      <c r="C73" s="5" t="s">
        <v>147</v>
      </c>
      <c r="D73" s="6">
        <v>10</v>
      </c>
      <c r="E73" s="6">
        <v>0</v>
      </c>
      <c r="F73" s="6">
        <f t="shared" si="5"/>
        <v>10</v>
      </c>
      <c r="G73" s="5" t="s">
        <v>148</v>
      </c>
    </row>
    <row r="74" spans="1:7" ht="24.75" customHeight="1">
      <c r="A74" s="5">
        <v>3</v>
      </c>
      <c r="B74" s="5" t="s">
        <v>133</v>
      </c>
      <c r="C74" s="5" t="s">
        <v>147</v>
      </c>
      <c r="D74" s="6">
        <v>10</v>
      </c>
      <c r="E74" s="6">
        <v>0</v>
      </c>
      <c r="F74" s="6">
        <f t="shared" si="5"/>
        <v>10</v>
      </c>
      <c r="G74" s="5" t="s">
        <v>148</v>
      </c>
    </row>
    <row r="75" spans="1:7" ht="24.75" customHeight="1">
      <c r="A75" s="5">
        <v>4</v>
      </c>
      <c r="B75" s="5" t="s">
        <v>111</v>
      </c>
      <c r="C75" s="5" t="s">
        <v>147</v>
      </c>
      <c r="D75" s="6">
        <v>5</v>
      </c>
      <c r="E75" s="6">
        <v>0</v>
      </c>
      <c r="F75" s="6">
        <f t="shared" si="5"/>
        <v>5</v>
      </c>
      <c r="G75" s="5" t="s">
        <v>150</v>
      </c>
    </row>
    <row r="76" spans="1:7" ht="24.75" customHeight="1">
      <c r="A76" s="5">
        <v>5</v>
      </c>
      <c r="B76" s="5" t="s">
        <v>151</v>
      </c>
      <c r="C76" s="5" t="s">
        <v>147</v>
      </c>
      <c r="D76" s="6">
        <v>15</v>
      </c>
      <c r="E76" s="6">
        <v>0</v>
      </c>
      <c r="F76" s="6">
        <f t="shared" si="5"/>
        <v>15</v>
      </c>
      <c r="G76" s="5" t="s">
        <v>152</v>
      </c>
    </row>
    <row r="77" spans="1:7" ht="24.75" customHeight="1">
      <c r="A77" s="5">
        <v>6</v>
      </c>
      <c r="B77" s="7" t="s">
        <v>17</v>
      </c>
      <c r="C77" s="5" t="s">
        <v>153</v>
      </c>
      <c r="D77" s="6">
        <v>20</v>
      </c>
      <c r="E77" s="6">
        <v>0</v>
      </c>
      <c r="F77" s="6">
        <v>20</v>
      </c>
      <c r="G77" s="5"/>
    </row>
    <row r="78" spans="1:7" ht="24.75" customHeight="1">
      <c r="A78" s="5">
        <v>7</v>
      </c>
      <c r="B78" s="5" t="s">
        <v>151</v>
      </c>
      <c r="C78" s="5" t="s">
        <v>154</v>
      </c>
      <c r="D78" s="6">
        <v>40</v>
      </c>
      <c r="E78" s="6">
        <v>0</v>
      </c>
      <c r="F78" s="6">
        <f aca="true" t="shared" si="6" ref="F78:F82">D78-E78</f>
        <v>40</v>
      </c>
      <c r="G78" s="5" t="s">
        <v>155</v>
      </c>
    </row>
    <row r="79" spans="1:7" ht="24.75" customHeight="1">
      <c r="A79" s="5">
        <v>8</v>
      </c>
      <c r="B79" s="5" t="s">
        <v>156</v>
      </c>
      <c r="C79" s="5" t="s">
        <v>157</v>
      </c>
      <c r="D79" s="6">
        <v>20</v>
      </c>
      <c r="E79" s="6">
        <v>0</v>
      </c>
      <c r="F79" s="6">
        <f t="shared" si="6"/>
        <v>20</v>
      </c>
      <c r="G79" s="5" t="s">
        <v>155</v>
      </c>
    </row>
    <row r="80" spans="1:7" ht="24.75" customHeight="1">
      <c r="A80" s="5">
        <v>9</v>
      </c>
      <c r="B80" s="5" t="s">
        <v>151</v>
      </c>
      <c r="C80" s="5" t="s">
        <v>157</v>
      </c>
      <c r="D80" s="6">
        <v>20</v>
      </c>
      <c r="E80" s="6">
        <v>0</v>
      </c>
      <c r="F80" s="6">
        <f t="shared" si="6"/>
        <v>20</v>
      </c>
      <c r="G80" s="5" t="s">
        <v>155</v>
      </c>
    </row>
    <row r="81" spans="1:7" ht="24.75" customHeight="1">
      <c r="A81" s="5">
        <v>10</v>
      </c>
      <c r="B81" s="5" t="s">
        <v>156</v>
      </c>
      <c r="C81" s="5" t="s">
        <v>158</v>
      </c>
      <c r="D81" s="6">
        <v>5</v>
      </c>
      <c r="E81" s="6">
        <v>0</v>
      </c>
      <c r="F81" s="6">
        <f t="shared" si="6"/>
        <v>5</v>
      </c>
      <c r="G81" s="5" t="s">
        <v>159</v>
      </c>
    </row>
    <row r="82" spans="1:7" ht="24.75" customHeight="1">
      <c r="A82" s="5">
        <v>11</v>
      </c>
      <c r="B82" s="5" t="s">
        <v>151</v>
      </c>
      <c r="C82" s="5" t="s">
        <v>158</v>
      </c>
      <c r="D82" s="6">
        <v>15</v>
      </c>
      <c r="E82" s="6">
        <v>0</v>
      </c>
      <c r="F82" s="6">
        <f t="shared" si="6"/>
        <v>15</v>
      </c>
      <c r="G82" s="5" t="s">
        <v>160</v>
      </c>
    </row>
    <row r="83" spans="1:7" ht="24.75" customHeight="1">
      <c r="A83" s="5"/>
      <c r="B83" s="5" t="s">
        <v>100</v>
      </c>
      <c r="C83" s="5"/>
      <c r="D83" s="6">
        <f aca="true" t="shared" si="7" ref="D83:F83">SUM(D72:D82)</f>
        <v>170</v>
      </c>
      <c r="E83" s="6">
        <f t="shared" si="7"/>
        <v>0</v>
      </c>
      <c r="F83" s="6">
        <f t="shared" si="7"/>
        <v>170</v>
      </c>
      <c r="G83" s="5"/>
    </row>
    <row r="84" ht="24.75" customHeight="1"/>
    <row r="85" spans="1:7" ht="24.75" customHeight="1">
      <c r="A85" s="1" t="s">
        <v>161</v>
      </c>
      <c r="B85" s="1"/>
      <c r="C85" s="1"/>
      <c r="D85" s="1"/>
      <c r="E85" s="1"/>
      <c r="F85" s="1"/>
      <c r="G85" s="1"/>
    </row>
    <row r="86" spans="1:7" ht="24.75" customHeight="1">
      <c r="A86" s="2" t="s">
        <v>162</v>
      </c>
      <c r="B86" s="3"/>
      <c r="C86" s="3"/>
      <c r="D86" s="3"/>
      <c r="E86" s="3"/>
      <c r="F86" s="3"/>
      <c r="G86" s="4" t="s">
        <v>2</v>
      </c>
    </row>
    <row r="87" spans="1:7" ht="24.75" customHeight="1">
      <c r="A87" s="5" t="s">
        <v>3</v>
      </c>
      <c r="B87" s="5" t="s">
        <v>103</v>
      </c>
      <c r="C87" s="5" t="s">
        <v>104</v>
      </c>
      <c r="D87" s="5" t="s">
        <v>105</v>
      </c>
      <c r="E87" s="5" t="s">
        <v>106</v>
      </c>
      <c r="F87" s="5" t="s">
        <v>107</v>
      </c>
      <c r="G87" s="5" t="s">
        <v>12</v>
      </c>
    </row>
    <row r="88" spans="1:7" ht="24.75" customHeight="1">
      <c r="A88" s="5">
        <v>1</v>
      </c>
      <c r="B88" s="5" t="s">
        <v>64</v>
      </c>
      <c r="C88" s="5" t="s">
        <v>163</v>
      </c>
      <c r="D88" s="6">
        <v>30</v>
      </c>
      <c r="E88" s="6">
        <v>0</v>
      </c>
      <c r="F88" s="6">
        <f aca="true" t="shared" si="8" ref="F88:F98">D88-E88</f>
        <v>30</v>
      </c>
      <c r="G88" s="6"/>
    </row>
    <row r="89" spans="1:7" ht="24.75" customHeight="1">
      <c r="A89" s="5">
        <v>2</v>
      </c>
      <c r="B89" s="5" t="s">
        <v>109</v>
      </c>
      <c r="C89" s="5" t="s">
        <v>163</v>
      </c>
      <c r="D89" s="6">
        <v>30</v>
      </c>
      <c r="E89" s="6">
        <v>0</v>
      </c>
      <c r="F89" s="6">
        <f t="shared" si="8"/>
        <v>30</v>
      </c>
      <c r="G89" s="6"/>
    </row>
    <row r="90" spans="1:7" ht="24.75" customHeight="1">
      <c r="A90" s="5">
        <v>3</v>
      </c>
      <c r="B90" s="5" t="s">
        <v>164</v>
      </c>
      <c r="C90" s="5" t="s">
        <v>163</v>
      </c>
      <c r="D90" s="6">
        <v>30</v>
      </c>
      <c r="E90" s="6">
        <v>0</v>
      </c>
      <c r="F90" s="6">
        <f t="shared" si="8"/>
        <v>30</v>
      </c>
      <c r="G90" s="6"/>
    </row>
    <row r="91" spans="1:7" ht="24.75" customHeight="1">
      <c r="A91" s="5">
        <v>4</v>
      </c>
      <c r="B91" s="5" t="s">
        <v>26</v>
      </c>
      <c r="C91" s="5" t="s">
        <v>163</v>
      </c>
      <c r="D91" s="6">
        <v>30</v>
      </c>
      <c r="E91" s="6">
        <v>0</v>
      </c>
      <c r="F91" s="6">
        <f t="shared" si="8"/>
        <v>30</v>
      </c>
      <c r="G91" s="6"/>
    </row>
    <row r="92" spans="1:7" ht="24.75" customHeight="1">
      <c r="A92" s="5">
        <v>5</v>
      </c>
      <c r="B92" s="5" t="s">
        <v>165</v>
      </c>
      <c r="C92" s="5" t="s">
        <v>163</v>
      </c>
      <c r="D92" s="6">
        <v>30</v>
      </c>
      <c r="E92" s="6">
        <v>0</v>
      </c>
      <c r="F92" s="6">
        <f t="shared" si="8"/>
        <v>30</v>
      </c>
      <c r="G92" s="6"/>
    </row>
    <row r="93" spans="1:7" ht="24.75" customHeight="1">
      <c r="A93" s="5">
        <v>6</v>
      </c>
      <c r="B93" s="5" t="s">
        <v>64</v>
      </c>
      <c r="C93" s="5" t="s">
        <v>166</v>
      </c>
      <c r="D93" s="6">
        <v>20</v>
      </c>
      <c r="E93" s="6">
        <v>0</v>
      </c>
      <c r="F93" s="6">
        <f t="shared" si="8"/>
        <v>20</v>
      </c>
      <c r="G93" s="5" t="s">
        <v>167</v>
      </c>
    </row>
    <row r="94" spans="1:7" ht="24.75" customHeight="1">
      <c r="A94" s="5">
        <v>7</v>
      </c>
      <c r="B94" s="5" t="s">
        <v>168</v>
      </c>
      <c r="C94" s="5" t="s">
        <v>166</v>
      </c>
      <c r="D94" s="6">
        <v>20</v>
      </c>
      <c r="E94" s="6">
        <v>0</v>
      </c>
      <c r="F94" s="6">
        <f t="shared" si="8"/>
        <v>20</v>
      </c>
      <c r="G94" s="5" t="s">
        <v>167</v>
      </c>
    </row>
    <row r="95" spans="1:7" ht="24.75" customHeight="1">
      <c r="A95" s="5">
        <v>8</v>
      </c>
      <c r="B95" s="5" t="s">
        <v>17</v>
      </c>
      <c r="C95" s="5" t="s">
        <v>166</v>
      </c>
      <c r="D95" s="6">
        <v>20</v>
      </c>
      <c r="E95" s="6">
        <v>0</v>
      </c>
      <c r="F95" s="6">
        <f t="shared" si="8"/>
        <v>20</v>
      </c>
      <c r="G95" s="5" t="s">
        <v>167</v>
      </c>
    </row>
    <row r="96" spans="1:7" ht="24.75" customHeight="1">
      <c r="A96" s="5">
        <v>9</v>
      </c>
      <c r="B96" s="5" t="s">
        <v>26</v>
      </c>
      <c r="C96" s="5" t="s">
        <v>166</v>
      </c>
      <c r="D96" s="6">
        <v>20</v>
      </c>
      <c r="E96" s="6">
        <v>0</v>
      </c>
      <c r="F96" s="6">
        <f t="shared" si="8"/>
        <v>20</v>
      </c>
      <c r="G96" s="5" t="s">
        <v>167</v>
      </c>
    </row>
    <row r="97" spans="1:7" ht="24.75" customHeight="1">
      <c r="A97" s="5">
        <v>10</v>
      </c>
      <c r="B97" s="5" t="s">
        <v>169</v>
      </c>
      <c r="C97" s="5" t="s">
        <v>166</v>
      </c>
      <c r="D97" s="6">
        <v>20</v>
      </c>
      <c r="E97" s="6">
        <v>0</v>
      </c>
      <c r="F97" s="6">
        <f t="shared" si="8"/>
        <v>20</v>
      </c>
      <c r="G97" s="5" t="s">
        <v>167</v>
      </c>
    </row>
    <row r="98" spans="1:7" ht="24.75" customHeight="1">
      <c r="A98" s="5">
        <v>11</v>
      </c>
      <c r="B98" s="5" t="s">
        <v>170</v>
      </c>
      <c r="C98" s="5" t="s">
        <v>166</v>
      </c>
      <c r="D98" s="6">
        <v>20</v>
      </c>
      <c r="E98" s="6">
        <v>0</v>
      </c>
      <c r="F98" s="6">
        <f t="shared" si="8"/>
        <v>20</v>
      </c>
      <c r="G98" s="5" t="s">
        <v>167</v>
      </c>
    </row>
    <row r="99" spans="1:7" ht="24.75" customHeight="1">
      <c r="A99" s="5">
        <v>12</v>
      </c>
      <c r="B99" s="5" t="s">
        <v>149</v>
      </c>
      <c r="C99" s="5" t="s">
        <v>171</v>
      </c>
      <c r="D99" s="6">
        <v>15</v>
      </c>
      <c r="E99" s="6">
        <v>0</v>
      </c>
      <c r="F99" s="6">
        <v>15</v>
      </c>
      <c r="G99" s="5"/>
    </row>
    <row r="100" spans="1:7" ht="24.75" customHeight="1">
      <c r="A100" s="5">
        <v>13</v>
      </c>
      <c r="B100" s="5" t="s">
        <v>131</v>
      </c>
      <c r="C100" s="5" t="s">
        <v>172</v>
      </c>
      <c r="D100" s="6">
        <v>10</v>
      </c>
      <c r="E100" s="6">
        <v>0</v>
      </c>
      <c r="F100" s="6">
        <v>10</v>
      </c>
      <c r="G100" s="5"/>
    </row>
    <row r="101" spans="1:7" ht="24.75" customHeight="1">
      <c r="A101" s="5">
        <v>14</v>
      </c>
      <c r="B101" s="5" t="s">
        <v>109</v>
      </c>
      <c r="C101" s="5" t="s">
        <v>172</v>
      </c>
      <c r="D101" s="6">
        <v>10</v>
      </c>
      <c r="E101" s="6">
        <v>0</v>
      </c>
      <c r="F101" s="6">
        <v>10</v>
      </c>
      <c r="G101" s="5"/>
    </row>
    <row r="102" spans="1:7" ht="24.75" customHeight="1">
      <c r="A102" s="5">
        <v>15</v>
      </c>
      <c r="B102" s="5" t="s">
        <v>110</v>
      </c>
      <c r="C102" s="5" t="s">
        <v>172</v>
      </c>
      <c r="D102" s="6">
        <v>10</v>
      </c>
      <c r="E102" s="6">
        <v>0</v>
      </c>
      <c r="F102" s="6">
        <v>10</v>
      </c>
      <c r="G102" s="5"/>
    </row>
    <row r="103" spans="1:7" ht="24.75" customHeight="1">
      <c r="A103" s="5">
        <v>16</v>
      </c>
      <c r="B103" s="5" t="s">
        <v>59</v>
      </c>
      <c r="C103" s="5" t="s">
        <v>172</v>
      </c>
      <c r="D103" s="6">
        <v>10</v>
      </c>
      <c r="E103" s="6">
        <v>0</v>
      </c>
      <c r="F103" s="6">
        <v>10</v>
      </c>
      <c r="G103" s="5"/>
    </row>
    <row r="104" spans="1:7" ht="24.75" customHeight="1">
      <c r="A104" s="5">
        <v>17</v>
      </c>
      <c r="B104" s="5" t="s">
        <v>173</v>
      </c>
      <c r="C104" s="5" t="s">
        <v>172</v>
      </c>
      <c r="D104" s="6">
        <v>10</v>
      </c>
      <c r="E104" s="6">
        <v>0</v>
      </c>
      <c r="F104" s="6">
        <v>10</v>
      </c>
      <c r="G104" s="5"/>
    </row>
    <row r="105" spans="1:7" ht="24.75" customHeight="1">
      <c r="A105" s="5">
        <v>18</v>
      </c>
      <c r="B105" s="5" t="s">
        <v>132</v>
      </c>
      <c r="C105" s="5" t="s">
        <v>172</v>
      </c>
      <c r="D105" s="6">
        <v>10</v>
      </c>
      <c r="E105" s="6">
        <v>0</v>
      </c>
      <c r="F105" s="6">
        <v>10</v>
      </c>
      <c r="G105" s="5"/>
    </row>
    <row r="106" spans="1:7" ht="24.75" customHeight="1">
      <c r="A106" s="5">
        <v>19</v>
      </c>
      <c r="B106" s="5" t="s">
        <v>66</v>
      </c>
      <c r="C106" s="5" t="s">
        <v>172</v>
      </c>
      <c r="D106" s="6">
        <v>10</v>
      </c>
      <c r="E106" s="6">
        <v>0</v>
      </c>
      <c r="F106" s="6">
        <v>10</v>
      </c>
      <c r="G106" s="5"/>
    </row>
    <row r="107" spans="1:7" ht="24.75" customHeight="1">
      <c r="A107" s="5"/>
      <c r="B107" s="5" t="s">
        <v>100</v>
      </c>
      <c r="C107" s="5"/>
      <c r="D107" s="6">
        <f aca="true" t="shared" si="9" ref="D107:F107">SUM(D88:D106)</f>
        <v>355</v>
      </c>
      <c r="E107" s="6">
        <f t="shared" si="9"/>
        <v>0</v>
      </c>
      <c r="F107" s="6">
        <f t="shared" si="9"/>
        <v>355</v>
      </c>
      <c r="G107" s="5"/>
    </row>
    <row r="108" ht="24.75" customHeight="1"/>
    <row r="109" spans="1:7" ht="24.75" customHeight="1">
      <c r="A109" s="1" t="s">
        <v>174</v>
      </c>
      <c r="B109" s="1"/>
      <c r="C109" s="1"/>
      <c r="D109" s="1"/>
      <c r="E109" s="1"/>
      <c r="F109" s="1"/>
      <c r="G109" s="1"/>
    </row>
    <row r="110" spans="1:7" ht="24.75" customHeight="1">
      <c r="A110" s="2" t="s">
        <v>175</v>
      </c>
      <c r="B110" s="3"/>
      <c r="C110" s="3"/>
      <c r="D110" s="3"/>
      <c r="E110" s="3"/>
      <c r="F110" s="3"/>
      <c r="G110" s="4" t="s">
        <v>2</v>
      </c>
    </row>
    <row r="111" spans="1:7" ht="24.75" customHeight="1">
      <c r="A111" s="5" t="s">
        <v>3</v>
      </c>
      <c r="B111" s="5" t="s">
        <v>103</v>
      </c>
      <c r="C111" s="5" t="s">
        <v>104</v>
      </c>
      <c r="D111" s="5" t="s">
        <v>105</v>
      </c>
      <c r="E111" s="5" t="s">
        <v>106</v>
      </c>
      <c r="F111" s="5" t="s">
        <v>107</v>
      </c>
      <c r="G111" s="5" t="s">
        <v>12</v>
      </c>
    </row>
    <row r="112" spans="1:7" ht="24.75" customHeight="1">
      <c r="A112" s="5">
        <v>1</v>
      </c>
      <c r="B112" s="5" t="s">
        <v>176</v>
      </c>
      <c r="C112" s="5" t="s">
        <v>177</v>
      </c>
      <c r="D112" s="6">
        <v>54.81</v>
      </c>
      <c r="E112" s="6">
        <f aca="true" t="shared" si="10" ref="E112:E125">D112-F112</f>
        <v>1.34</v>
      </c>
      <c r="F112" s="6">
        <v>53.47</v>
      </c>
      <c r="G112" s="5" t="s">
        <v>178</v>
      </c>
    </row>
    <row r="113" spans="1:7" ht="24.75" customHeight="1">
      <c r="A113" s="5">
        <v>2</v>
      </c>
      <c r="B113" s="5" t="s">
        <v>131</v>
      </c>
      <c r="C113" s="5" t="s">
        <v>179</v>
      </c>
      <c r="D113" s="6">
        <v>17.08</v>
      </c>
      <c r="E113" s="6">
        <f t="shared" si="10"/>
        <v>4.74</v>
      </c>
      <c r="F113" s="6">
        <v>12.34</v>
      </c>
      <c r="G113" s="5" t="s">
        <v>180</v>
      </c>
    </row>
    <row r="114" spans="1:7" ht="24.75" customHeight="1">
      <c r="A114" s="5">
        <v>3</v>
      </c>
      <c r="B114" s="5" t="s">
        <v>181</v>
      </c>
      <c r="C114" s="5" t="s">
        <v>179</v>
      </c>
      <c r="D114" s="6">
        <v>16.36</v>
      </c>
      <c r="E114" s="6">
        <f t="shared" si="10"/>
        <v>0</v>
      </c>
      <c r="F114" s="6">
        <v>16.36</v>
      </c>
      <c r="G114" s="5" t="s">
        <v>180</v>
      </c>
    </row>
    <row r="115" spans="1:7" ht="24.75" customHeight="1">
      <c r="A115" s="5">
        <v>4</v>
      </c>
      <c r="B115" s="5" t="s">
        <v>182</v>
      </c>
      <c r="C115" s="5" t="s">
        <v>179</v>
      </c>
      <c r="D115" s="6">
        <v>38.98</v>
      </c>
      <c r="E115" s="6">
        <f t="shared" si="10"/>
        <v>12.3</v>
      </c>
      <c r="F115" s="6">
        <v>26.68</v>
      </c>
      <c r="G115" s="5" t="s">
        <v>180</v>
      </c>
    </row>
    <row r="116" spans="1:7" ht="24.75" customHeight="1">
      <c r="A116" s="5">
        <v>5</v>
      </c>
      <c r="B116" s="5" t="s">
        <v>149</v>
      </c>
      <c r="C116" s="5" t="s">
        <v>179</v>
      </c>
      <c r="D116" s="6">
        <v>32.3</v>
      </c>
      <c r="E116" s="6">
        <f t="shared" si="10"/>
        <v>5.31</v>
      </c>
      <c r="F116" s="6">
        <v>26.99</v>
      </c>
      <c r="G116" s="5" t="s">
        <v>180</v>
      </c>
    </row>
    <row r="117" spans="1:7" ht="24.75" customHeight="1">
      <c r="A117" s="5">
        <v>6</v>
      </c>
      <c r="B117" s="5" t="s">
        <v>66</v>
      </c>
      <c r="C117" s="5" t="s">
        <v>179</v>
      </c>
      <c r="D117" s="6">
        <v>58.9</v>
      </c>
      <c r="E117" s="6">
        <f t="shared" si="10"/>
        <v>4.38</v>
      </c>
      <c r="F117" s="6">
        <v>54.52</v>
      </c>
      <c r="G117" s="5" t="s">
        <v>180</v>
      </c>
    </row>
    <row r="118" spans="1:7" ht="24.75" customHeight="1">
      <c r="A118" s="5">
        <v>7</v>
      </c>
      <c r="B118" s="5" t="s">
        <v>16</v>
      </c>
      <c r="C118" s="5" t="s">
        <v>179</v>
      </c>
      <c r="D118" s="6">
        <v>31.52</v>
      </c>
      <c r="E118" s="6">
        <f t="shared" si="10"/>
        <v>7.66</v>
      </c>
      <c r="F118" s="6">
        <v>23.86</v>
      </c>
      <c r="G118" s="5" t="s">
        <v>180</v>
      </c>
    </row>
    <row r="119" spans="1:7" ht="24.75" customHeight="1">
      <c r="A119" s="5">
        <v>8</v>
      </c>
      <c r="B119" s="5" t="s">
        <v>47</v>
      </c>
      <c r="C119" s="5" t="s">
        <v>179</v>
      </c>
      <c r="D119" s="6">
        <v>31.13</v>
      </c>
      <c r="E119" s="6">
        <f t="shared" si="10"/>
        <v>0.48</v>
      </c>
      <c r="F119" s="6">
        <v>30.65</v>
      </c>
      <c r="G119" s="5" t="s">
        <v>180</v>
      </c>
    </row>
    <row r="120" spans="1:7" ht="24.75" customHeight="1">
      <c r="A120" s="5">
        <v>9</v>
      </c>
      <c r="B120" s="5" t="s">
        <v>183</v>
      </c>
      <c r="C120" s="5" t="s">
        <v>179</v>
      </c>
      <c r="D120" s="6">
        <v>30.12</v>
      </c>
      <c r="E120" s="6">
        <f t="shared" si="10"/>
        <v>1.77</v>
      </c>
      <c r="F120" s="6">
        <v>28.35</v>
      </c>
      <c r="G120" s="5" t="s">
        <v>180</v>
      </c>
    </row>
    <row r="121" spans="1:7" ht="24.75" customHeight="1">
      <c r="A121" s="5">
        <v>10</v>
      </c>
      <c r="B121" s="5" t="s">
        <v>31</v>
      </c>
      <c r="C121" s="5" t="s">
        <v>179</v>
      </c>
      <c r="D121" s="6">
        <v>22.24</v>
      </c>
      <c r="E121" s="6">
        <f t="shared" si="10"/>
        <v>1.94</v>
      </c>
      <c r="F121" s="6">
        <v>20.3</v>
      </c>
      <c r="G121" s="5" t="s">
        <v>180</v>
      </c>
    </row>
    <row r="122" spans="1:7" ht="24.75" customHeight="1">
      <c r="A122" s="5">
        <v>11</v>
      </c>
      <c r="B122" s="5" t="s">
        <v>95</v>
      </c>
      <c r="C122" s="5" t="s">
        <v>179</v>
      </c>
      <c r="D122" s="6">
        <v>29.14</v>
      </c>
      <c r="E122" s="6">
        <f t="shared" si="10"/>
        <v>8.46</v>
      </c>
      <c r="F122" s="6">
        <v>20.68</v>
      </c>
      <c r="G122" s="5" t="s">
        <v>180</v>
      </c>
    </row>
    <row r="123" spans="1:7" ht="24.75" customHeight="1">
      <c r="A123" s="5">
        <v>12</v>
      </c>
      <c r="B123" s="5" t="s">
        <v>25</v>
      </c>
      <c r="C123" s="5" t="s">
        <v>179</v>
      </c>
      <c r="D123" s="6">
        <v>29.79</v>
      </c>
      <c r="E123" s="6">
        <f t="shared" si="10"/>
        <v>7.26</v>
      </c>
      <c r="F123" s="6">
        <v>22.53</v>
      </c>
      <c r="G123" s="5" t="s">
        <v>180</v>
      </c>
    </row>
    <row r="124" spans="1:7" ht="24.75" customHeight="1">
      <c r="A124" s="5">
        <v>13</v>
      </c>
      <c r="B124" s="5" t="s">
        <v>184</v>
      </c>
      <c r="C124" s="5" t="s">
        <v>179</v>
      </c>
      <c r="D124" s="6">
        <v>77.08</v>
      </c>
      <c r="E124" s="6">
        <f t="shared" si="10"/>
        <v>4.03</v>
      </c>
      <c r="F124" s="6">
        <v>73.05</v>
      </c>
      <c r="G124" s="5" t="s">
        <v>180</v>
      </c>
    </row>
    <row r="125" spans="1:7" ht="24.75" customHeight="1">
      <c r="A125" s="5">
        <v>14</v>
      </c>
      <c r="B125" s="5" t="s">
        <v>59</v>
      </c>
      <c r="C125" s="5" t="s">
        <v>179</v>
      </c>
      <c r="D125" s="6">
        <v>34.9</v>
      </c>
      <c r="E125" s="6">
        <f t="shared" si="10"/>
        <v>2.82</v>
      </c>
      <c r="F125" s="6">
        <v>32.08</v>
      </c>
      <c r="G125" s="5" t="s">
        <v>180</v>
      </c>
    </row>
    <row r="126" spans="1:7" ht="24.75" customHeight="1">
      <c r="A126" s="5">
        <v>15</v>
      </c>
      <c r="B126" s="5" t="s">
        <v>185</v>
      </c>
      <c r="C126" s="5" t="s">
        <v>186</v>
      </c>
      <c r="D126" s="6">
        <f>ROUND(20,2)</f>
        <v>20</v>
      </c>
      <c r="E126" s="6">
        <v>0</v>
      </c>
      <c r="F126" s="6">
        <f>ROUND((D126-E126),2)</f>
        <v>20</v>
      </c>
      <c r="G126" s="5"/>
    </row>
    <row r="127" spans="1:7" ht="24.75" customHeight="1">
      <c r="A127" s="5"/>
      <c r="B127" s="5" t="s">
        <v>100</v>
      </c>
      <c r="C127" s="5"/>
      <c r="D127" s="6">
        <f aca="true" t="shared" si="11" ref="D127:F127">SUM(D112:D126)</f>
        <v>524.35</v>
      </c>
      <c r="E127" s="6">
        <f t="shared" si="11"/>
        <v>62.49</v>
      </c>
      <c r="F127" s="6">
        <f t="shared" si="11"/>
        <v>461.86</v>
      </c>
      <c r="G127" s="5"/>
    </row>
    <row r="128" ht="24.75" customHeight="1"/>
    <row r="129" spans="1:7" ht="24.75" customHeight="1">
      <c r="A129" s="1" t="s">
        <v>187</v>
      </c>
      <c r="B129" s="1"/>
      <c r="C129" s="1"/>
      <c r="D129" s="1"/>
      <c r="E129" s="1"/>
      <c r="F129" s="1"/>
      <c r="G129" s="1"/>
    </row>
    <row r="130" spans="1:7" ht="24.75" customHeight="1">
      <c r="A130" s="2" t="s">
        <v>188</v>
      </c>
      <c r="B130" s="3"/>
      <c r="C130" s="3"/>
      <c r="D130" s="3"/>
      <c r="E130" s="3"/>
      <c r="F130" s="3"/>
      <c r="G130" s="4" t="s">
        <v>2</v>
      </c>
    </row>
    <row r="131" spans="1:7" ht="24.75" customHeight="1">
      <c r="A131" s="5" t="s">
        <v>3</v>
      </c>
      <c r="B131" s="5" t="s">
        <v>103</v>
      </c>
      <c r="C131" s="5" t="s">
        <v>104</v>
      </c>
      <c r="D131" s="5" t="s">
        <v>105</v>
      </c>
      <c r="E131" s="5" t="s">
        <v>106</v>
      </c>
      <c r="F131" s="5" t="s">
        <v>107</v>
      </c>
      <c r="G131" s="5" t="s">
        <v>12</v>
      </c>
    </row>
    <row r="132" spans="1:7" ht="24.75" customHeight="1">
      <c r="A132" s="5">
        <v>1</v>
      </c>
      <c r="B132" s="5" t="s">
        <v>133</v>
      </c>
      <c r="C132" s="5" t="s">
        <v>189</v>
      </c>
      <c r="D132" s="6">
        <v>10</v>
      </c>
      <c r="E132" s="6">
        <v>0</v>
      </c>
      <c r="F132" s="6">
        <f aca="true" t="shared" si="12" ref="F132:F136">D132-E132</f>
        <v>10</v>
      </c>
      <c r="G132" s="5"/>
    </row>
    <row r="133" spans="1:7" ht="24.75" customHeight="1">
      <c r="A133" s="5">
        <v>2</v>
      </c>
      <c r="B133" s="5" t="s">
        <v>173</v>
      </c>
      <c r="C133" s="5" t="s">
        <v>189</v>
      </c>
      <c r="D133" s="6">
        <v>10</v>
      </c>
      <c r="E133" s="6">
        <v>0</v>
      </c>
      <c r="F133" s="6">
        <f t="shared" si="12"/>
        <v>10</v>
      </c>
      <c r="G133" s="5"/>
    </row>
    <row r="134" spans="1:7" ht="24.75" customHeight="1">
      <c r="A134" s="5">
        <v>3</v>
      </c>
      <c r="B134" s="5" t="s">
        <v>60</v>
      </c>
      <c r="C134" s="5" t="s">
        <v>189</v>
      </c>
      <c r="D134" s="6">
        <v>10</v>
      </c>
      <c r="E134" s="6">
        <v>0</v>
      </c>
      <c r="F134" s="6">
        <f t="shared" si="12"/>
        <v>10</v>
      </c>
      <c r="G134" s="5"/>
    </row>
    <row r="135" spans="1:7" ht="24.75" customHeight="1">
      <c r="A135" s="5">
        <v>4</v>
      </c>
      <c r="B135" s="5" t="s">
        <v>190</v>
      </c>
      <c r="C135" s="5" t="s">
        <v>189</v>
      </c>
      <c r="D135" s="6">
        <v>10</v>
      </c>
      <c r="E135" s="6">
        <v>0</v>
      </c>
      <c r="F135" s="6">
        <f t="shared" si="12"/>
        <v>10</v>
      </c>
      <c r="G135" s="5"/>
    </row>
    <row r="136" spans="1:7" ht="24.75" customHeight="1">
      <c r="A136" s="5">
        <v>5</v>
      </c>
      <c r="B136" s="5" t="s">
        <v>190</v>
      </c>
      <c r="C136" s="5" t="s">
        <v>191</v>
      </c>
      <c r="D136" s="6">
        <v>10</v>
      </c>
      <c r="E136" s="6">
        <v>0</v>
      </c>
      <c r="F136" s="6">
        <f t="shared" si="12"/>
        <v>10</v>
      </c>
      <c r="G136" s="5"/>
    </row>
    <row r="137" spans="1:7" ht="24.75" customHeight="1">
      <c r="A137" s="5"/>
      <c r="B137" s="5" t="s">
        <v>100</v>
      </c>
      <c r="C137" s="5"/>
      <c r="D137" s="6">
        <f aca="true" t="shared" si="13" ref="D137:F137">SUM(D132:D136)</f>
        <v>50</v>
      </c>
      <c r="E137" s="6">
        <f t="shared" si="13"/>
        <v>0</v>
      </c>
      <c r="F137" s="6">
        <f t="shared" si="13"/>
        <v>50</v>
      </c>
      <c r="G137" s="5"/>
    </row>
  </sheetData>
  <sheetProtection/>
  <mergeCells count="9">
    <mergeCell ref="A4:G4"/>
    <mergeCell ref="A25:G25"/>
    <mergeCell ref="A33:G33"/>
    <mergeCell ref="A39:G39"/>
    <mergeCell ref="A63:G63"/>
    <mergeCell ref="A69:G69"/>
    <mergeCell ref="A85:G85"/>
    <mergeCell ref="A109:G109"/>
    <mergeCell ref="A129:G129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Jl—清晓浅浅</cp:lastModifiedBy>
  <cp:lastPrinted>2022-06-10T08:51:00Z</cp:lastPrinted>
  <dcterms:created xsi:type="dcterms:W3CDTF">2022-06-09T01:05:00Z</dcterms:created>
  <dcterms:modified xsi:type="dcterms:W3CDTF">2022-06-17T01:12:40Z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C8909275DECF45CCBA689CDBEB1DAC14</vt:lpwstr>
  </property>
  <property fmtid="{D5CDD505-2E9C-101B-9397-08002B2CF9AE}" pid="4" name="KSOProductBuildV">
    <vt:lpwstr>2052-11.1.0.10950</vt:lpwstr>
  </property>
</Properties>
</file>